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K02\Desktop\"/>
    </mc:Choice>
  </mc:AlternateContent>
  <xr:revisionPtr revIDLastSave="0" documentId="8_{5C2EF60D-553A-46B9-9EDA-F491B8C9C4B1}" xr6:coauthVersionLast="47" xr6:coauthVersionMax="47" xr10:uidLastSave="{00000000-0000-0000-0000-000000000000}"/>
  <bookViews>
    <workbookView xWindow="-110" yWindow="-110" windowWidth="19420" windowHeight="11620" tabRatio="841" xr2:uid="{00000000-000D-0000-FFFF-FFFF00000000}"/>
  </bookViews>
  <sheets>
    <sheet name="Blad 1 Resultatet" sheetId="3" r:id="rId1"/>
    <sheet name="Blad 2 Inmatning" sheetId="4" r:id="rId2"/>
  </sheets>
  <definedNames>
    <definedName name="_xlnm.Print_Area" localSheetId="0">'Blad 1 Resultatet'!$A$3:$S$98</definedName>
    <definedName name="_xlnm.Print_Titles" localSheetId="0">'Blad 1 Resultatet'!$1:$2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3" l="1"/>
  <c r="F91" i="3"/>
  <c r="H91" i="3"/>
  <c r="J91" i="3"/>
  <c r="L91" i="3"/>
  <c r="N91" i="3"/>
  <c r="P91" i="3"/>
  <c r="R91" i="3"/>
  <c r="K88" i="4"/>
  <c r="Q91" i="3" s="1"/>
  <c r="N33" i="3"/>
  <c r="N43" i="3"/>
  <c r="N35" i="3"/>
  <c r="N83" i="3"/>
  <c r="N36" i="3"/>
  <c r="N46" i="3"/>
  <c r="N59" i="3"/>
  <c r="N78" i="3"/>
  <c r="N24" i="3"/>
  <c r="N13" i="3"/>
  <c r="N50" i="3"/>
  <c r="N85" i="3"/>
  <c r="N76" i="3"/>
  <c r="N7" i="3"/>
  <c r="N45" i="3"/>
  <c r="N70" i="3"/>
  <c r="N67" i="3"/>
  <c r="N27" i="3"/>
  <c r="N97" i="3"/>
  <c r="N48" i="3"/>
  <c r="N73" i="3"/>
  <c r="N30" i="3"/>
  <c r="N96" i="3"/>
  <c r="N84" i="3"/>
  <c r="N40" i="3"/>
  <c r="N15" i="3"/>
  <c r="N86" i="3"/>
  <c r="N81" i="3"/>
  <c r="N11" i="3"/>
  <c r="N95" i="3"/>
  <c r="N64" i="3"/>
  <c r="N42" i="3"/>
  <c r="N65" i="3"/>
  <c r="N19" i="3"/>
  <c r="N21" i="3"/>
  <c r="N61" i="3"/>
  <c r="N74" i="3"/>
  <c r="N93" i="3"/>
  <c r="N5" i="3"/>
  <c r="N66" i="3"/>
  <c r="N63" i="3"/>
  <c r="N68" i="3"/>
  <c r="N20" i="3"/>
  <c r="N89" i="3"/>
  <c r="N31" i="3"/>
  <c r="N80" i="3"/>
  <c r="N17" i="3"/>
  <c r="N18" i="3"/>
  <c r="N14" i="3"/>
  <c r="N52" i="3"/>
  <c r="N69" i="3"/>
  <c r="N23" i="3"/>
  <c r="N8" i="3"/>
  <c r="N16" i="3"/>
  <c r="N54" i="3"/>
  <c r="N34" i="3"/>
  <c r="N9" i="3"/>
  <c r="N28" i="3"/>
  <c r="N92" i="3"/>
  <c r="N37" i="3"/>
  <c r="N22" i="3"/>
  <c r="N32" i="3"/>
  <c r="N26" i="3"/>
  <c r="N88" i="3"/>
  <c r="N55" i="3"/>
  <c r="N79" i="3"/>
  <c r="N49" i="3"/>
  <c r="N4" i="3"/>
  <c r="N38" i="3"/>
  <c r="N41" i="3"/>
  <c r="N53" i="3"/>
  <c r="N58" i="3"/>
  <c r="N71" i="3"/>
  <c r="N10" i="3"/>
  <c r="N25" i="3"/>
  <c r="N39" i="3"/>
  <c r="N44" i="3"/>
  <c r="N72" i="3"/>
  <c r="N87" i="3"/>
  <c r="N6" i="3"/>
  <c r="N75" i="3"/>
  <c r="N94" i="3"/>
  <c r="N60" i="3"/>
  <c r="N47" i="3"/>
  <c r="N77" i="3"/>
  <c r="N29" i="3"/>
  <c r="N51" i="3"/>
  <c r="N57" i="3"/>
  <c r="N12" i="3"/>
  <c r="N56" i="3"/>
  <c r="N98" i="3"/>
  <c r="N3" i="3"/>
  <c r="N62" i="3"/>
  <c r="N90" i="3"/>
  <c r="L90" i="3"/>
  <c r="L33" i="3"/>
  <c r="L43" i="3"/>
  <c r="L35" i="3"/>
  <c r="L83" i="3"/>
  <c r="L36" i="3"/>
  <c r="L46" i="3"/>
  <c r="L59" i="3"/>
  <c r="L78" i="3"/>
  <c r="L24" i="3"/>
  <c r="L13" i="3"/>
  <c r="L50" i="3"/>
  <c r="L85" i="3"/>
  <c r="L76" i="3"/>
  <c r="L7" i="3"/>
  <c r="L45" i="3"/>
  <c r="L70" i="3"/>
  <c r="L67" i="3"/>
  <c r="L27" i="3"/>
  <c r="L97" i="3"/>
  <c r="L48" i="3"/>
  <c r="L73" i="3"/>
  <c r="L30" i="3"/>
  <c r="L96" i="3"/>
  <c r="L84" i="3"/>
  <c r="L40" i="3"/>
  <c r="L15" i="3"/>
  <c r="L86" i="3"/>
  <c r="L81" i="3"/>
  <c r="L11" i="3"/>
  <c r="L95" i="3"/>
  <c r="L64" i="3"/>
  <c r="L42" i="3"/>
  <c r="L65" i="3"/>
  <c r="L19" i="3"/>
  <c r="L21" i="3"/>
  <c r="L61" i="3"/>
  <c r="L74" i="3"/>
  <c r="L93" i="3"/>
  <c r="L5" i="3"/>
  <c r="L66" i="3"/>
  <c r="L63" i="3"/>
  <c r="L68" i="3"/>
  <c r="L20" i="3"/>
  <c r="L89" i="3"/>
  <c r="L31" i="3"/>
  <c r="L80" i="3"/>
  <c r="L17" i="3"/>
  <c r="L18" i="3"/>
  <c r="L14" i="3"/>
  <c r="L52" i="3"/>
  <c r="L69" i="3"/>
  <c r="L23" i="3"/>
  <c r="L8" i="3"/>
  <c r="L16" i="3"/>
  <c r="L54" i="3"/>
  <c r="L34" i="3"/>
  <c r="L9" i="3"/>
  <c r="L28" i="3"/>
  <c r="L92" i="3"/>
  <c r="L37" i="3"/>
  <c r="L22" i="3"/>
  <c r="L32" i="3"/>
  <c r="L26" i="3"/>
  <c r="L88" i="3"/>
  <c r="L55" i="3"/>
  <c r="L79" i="3"/>
  <c r="L49" i="3"/>
  <c r="L4" i="3"/>
  <c r="L38" i="3"/>
  <c r="L41" i="3"/>
  <c r="L53" i="3"/>
  <c r="L58" i="3"/>
  <c r="L71" i="3"/>
  <c r="L10" i="3"/>
  <c r="L25" i="3"/>
  <c r="L39" i="3"/>
  <c r="L44" i="3"/>
  <c r="L72" i="3"/>
  <c r="L87" i="3"/>
  <c r="L6" i="3"/>
  <c r="L75" i="3"/>
  <c r="L94" i="3"/>
  <c r="L60" i="3"/>
  <c r="L47" i="3"/>
  <c r="L77" i="3"/>
  <c r="L29" i="3"/>
  <c r="L51" i="3"/>
  <c r="L57" i="3"/>
  <c r="L12" i="3"/>
  <c r="L56" i="3"/>
  <c r="L98" i="3"/>
  <c r="L3" i="3"/>
  <c r="L62" i="3"/>
  <c r="H33" i="3"/>
  <c r="H43" i="3"/>
  <c r="H35" i="3"/>
  <c r="H83" i="3"/>
  <c r="H36" i="3"/>
  <c r="H46" i="3"/>
  <c r="H59" i="3"/>
  <c r="H78" i="3"/>
  <c r="H24" i="3"/>
  <c r="H13" i="3"/>
  <c r="H50" i="3"/>
  <c r="H85" i="3"/>
  <c r="H76" i="3"/>
  <c r="H7" i="3"/>
  <c r="H45" i="3"/>
  <c r="H70" i="3"/>
  <c r="H67" i="3"/>
  <c r="H27" i="3"/>
  <c r="H97" i="3"/>
  <c r="H48" i="3"/>
  <c r="H73" i="3"/>
  <c r="H30" i="3"/>
  <c r="H96" i="3"/>
  <c r="H84" i="3"/>
  <c r="H40" i="3"/>
  <c r="H15" i="3"/>
  <c r="H86" i="3"/>
  <c r="H81" i="3"/>
  <c r="H11" i="3"/>
  <c r="H95" i="3"/>
  <c r="H64" i="3"/>
  <c r="H42" i="3"/>
  <c r="H65" i="3"/>
  <c r="H19" i="3"/>
  <c r="H21" i="3"/>
  <c r="H61" i="3"/>
  <c r="H74" i="3"/>
  <c r="H93" i="3"/>
  <c r="H5" i="3"/>
  <c r="H66" i="3"/>
  <c r="H63" i="3"/>
  <c r="H68" i="3"/>
  <c r="H20" i="3"/>
  <c r="H89" i="3"/>
  <c r="H31" i="3"/>
  <c r="H80" i="3"/>
  <c r="H17" i="3"/>
  <c r="H18" i="3"/>
  <c r="H14" i="3"/>
  <c r="H52" i="3"/>
  <c r="H69" i="3"/>
  <c r="H23" i="3"/>
  <c r="H8" i="3"/>
  <c r="H16" i="3"/>
  <c r="H54" i="3"/>
  <c r="H34" i="3"/>
  <c r="H9" i="3"/>
  <c r="H28" i="3"/>
  <c r="H92" i="3"/>
  <c r="H37" i="3"/>
  <c r="H22" i="3"/>
  <c r="H32" i="3"/>
  <c r="H26" i="3"/>
  <c r="H88" i="3"/>
  <c r="H55" i="3"/>
  <c r="H79" i="3"/>
  <c r="H49" i="3"/>
  <c r="H4" i="3"/>
  <c r="H38" i="3"/>
  <c r="H41" i="3"/>
  <c r="H53" i="3"/>
  <c r="H58" i="3"/>
  <c r="H71" i="3"/>
  <c r="H10" i="3"/>
  <c r="H25" i="3"/>
  <c r="H39" i="3"/>
  <c r="H44" i="3"/>
  <c r="H72" i="3"/>
  <c r="H87" i="3"/>
  <c r="H6" i="3"/>
  <c r="H75" i="3"/>
  <c r="H94" i="3"/>
  <c r="H60" i="3"/>
  <c r="H47" i="3"/>
  <c r="H77" i="3"/>
  <c r="H29" i="3"/>
  <c r="H51" i="3"/>
  <c r="H57" i="3"/>
  <c r="H12" i="3"/>
  <c r="H56" i="3"/>
  <c r="H98" i="3"/>
  <c r="H3" i="3"/>
  <c r="H62" i="3"/>
  <c r="H90" i="3"/>
  <c r="D33" i="3"/>
  <c r="D43" i="3"/>
  <c r="D35" i="3"/>
  <c r="D83" i="3"/>
  <c r="D36" i="3"/>
  <c r="D46" i="3"/>
  <c r="D59" i="3"/>
  <c r="D78" i="3"/>
  <c r="D24" i="3"/>
  <c r="D13" i="3"/>
  <c r="D50" i="3"/>
  <c r="D85" i="3"/>
  <c r="D76" i="3"/>
  <c r="D7" i="3"/>
  <c r="D45" i="3"/>
  <c r="D70" i="3"/>
  <c r="D67" i="3"/>
  <c r="D27" i="3"/>
  <c r="D97" i="3"/>
  <c r="D48" i="3"/>
  <c r="D73" i="3"/>
  <c r="D30" i="3"/>
  <c r="D96" i="3"/>
  <c r="D84" i="3"/>
  <c r="D40" i="3"/>
  <c r="D15" i="3"/>
  <c r="D86" i="3"/>
  <c r="D81" i="3"/>
  <c r="D11" i="3"/>
  <c r="D95" i="3"/>
  <c r="D64" i="3"/>
  <c r="D42" i="3"/>
  <c r="D65" i="3"/>
  <c r="D19" i="3"/>
  <c r="D21" i="3"/>
  <c r="D61" i="3"/>
  <c r="D74" i="3"/>
  <c r="D93" i="3"/>
  <c r="D5" i="3"/>
  <c r="D66" i="3"/>
  <c r="D63" i="3"/>
  <c r="D68" i="3"/>
  <c r="D20" i="3"/>
  <c r="D89" i="3"/>
  <c r="D31" i="3"/>
  <c r="D80" i="3"/>
  <c r="D17" i="3"/>
  <c r="D18" i="3"/>
  <c r="D14" i="3"/>
  <c r="D52" i="3"/>
  <c r="D69" i="3"/>
  <c r="D23" i="3"/>
  <c r="D8" i="3"/>
  <c r="D16" i="3"/>
  <c r="D54" i="3"/>
  <c r="D34" i="3"/>
  <c r="D9" i="3"/>
  <c r="D28" i="3"/>
  <c r="D92" i="3"/>
  <c r="D37" i="3"/>
  <c r="D22" i="3"/>
  <c r="D32" i="3"/>
  <c r="D26" i="3"/>
  <c r="D88" i="3"/>
  <c r="D55" i="3"/>
  <c r="D79" i="3"/>
  <c r="D49" i="3"/>
  <c r="D4" i="3"/>
  <c r="D38" i="3"/>
  <c r="D41" i="3"/>
  <c r="D53" i="3"/>
  <c r="D58" i="3"/>
  <c r="D71" i="3"/>
  <c r="D10" i="3"/>
  <c r="D25" i="3"/>
  <c r="D39" i="3"/>
  <c r="D44" i="3"/>
  <c r="D72" i="3"/>
  <c r="D87" i="3"/>
  <c r="D6" i="3"/>
  <c r="D75" i="3"/>
  <c r="D94" i="3"/>
  <c r="D60" i="3"/>
  <c r="D47" i="3"/>
  <c r="D77" i="3"/>
  <c r="D29" i="3"/>
  <c r="D51" i="3"/>
  <c r="D57" i="3"/>
  <c r="D12" i="3"/>
  <c r="D56" i="3"/>
  <c r="D98" i="3"/>
  <c r="D3" i="3"/>
  <c r="D62" i="3"/>
  <c r="D90" i="3"/>
  <c r="D82" i="3"/>
  <c r="F82" i="3"/>
  <c r="K3" i="4"/>
  <c r="Q82" i="3" s="1"/>
  <c r="M3" i="4"/>
  <c r="J82" i="3"/>
  <c r="K5" i="4"/>
  <c r="Q43" i="3" s="1"/>
  <c r="F43" i="3"/>
  <c r="J43" i="3"/>
  <c r="P43" i="3"/>
  <c r="R43" i="3"/>
  <c r="P90" i="3"/>
  <c r="P62" i="3"/>
  <c r="P3" i="3"/>
  <c r="P98" i="3"/>
  <c r="P56" i="3"/>
  <c r="P12" i="3"/>
  <c r="P57" i="3"/>
  <c r="P51" i="3"/>
  <c r="P29" i="3"/>
  <c r="P77" i="3"/>
  <c r="P47" i="3"/>
  <c r="P60" i="3"/>
  <c r="P94" i="3"/>
  <c r="P75" i="3"/>
  <c r="P6" i="3"/>
  <c r="P87" i="3"/>
  <c r="P72" i="3"/>
  <c r="P44" i="3"/>
  <c r="P39" i="3"/>
  <c r="P25" i="3"/>
  <c r="P10" i="3"/>
  <c r="P71" i="3"/>
  <c r="P58" i="3"/>
  <c r="P53" i="3"/>
  <c r="P41" i="3"/>
  <c r="P38" i="3"/>
  <c r="P4" i="3"/>
  <c r="P49" i="3"/>
  <c r="P79" i="3"/>
  <c r="P55" i="3"/>
  <c r="P88" i="3"/>
  <c r="P26" i="3"/>
  <c r="P32" i="3"/>
  <c r="P22" i="3"/>
  <c r="P37" i="3"/>
  <c r="P92" i="3"/>
  <c r="P28" i="3"/>
  <c r="P9" i="3"/>
  <c r="P34" i="3"/>
  <c r="P54" i="3"/>
  <c r="P16" i="3"/>
  <c r="P8" i="3"/>
  <c r="P23" i="3"/>
  <c r="P69" i="3"/>
  <c r="P52" i="3"/>
  <c r="P14" i="3"/>
  <c r="P18" i="3"/>
  <c r="P17" i="3"/>
  <c r="P80" i="3"/>
  <c r="P31" i="3"/>
  <c r="P89" i="3"/>
  <c r="P20" i="3"/>
  <c r="P68" i="3"/>
  <c r="P63" i="3"/>
  <c r="P66" i="3"/>
  <c r="P5" i="3"/>
  <c r="P93" i="3"/>
  <c r="P74" i="3"/>
  <c r="P61" i="3"/>
  <c r="P21" i="3"/>
  <c r="P19" i="3"/>
  <c r="P65" i="3"/>
  <c r="P42" i="3"/>
  <c r="P64" i="3"/>
  <c r="P95" i="3"/>
  <c r="P11" i="3"/>
  <c r="P81" i="3"/>
  <c r="P86" i="3"/>
  <c r="P15" i="3"/>
  <c r="P40" i="3"/>
  <c r="P84" i="3"/>
  <c r="P96" i="3"/>
  <c r="P30" i="3"/>
  <c r="P73" i="3"/>
  <c r="P48" i="3"/>
  <c r="P97" i="3"/>
  <c r="P27" i="3"/>
  <c r="P67" i="3"/>
  <c r="P70" i="3"/>
  <c r="P45" i="3"/>
  <c r="P7" i="3"/>
  <c r="P76" i="3"/>
  <c r="P85" i="3"/>
  <c r="P50" i="3"/>
  <c r="P13" i="3"/>
  <c r="P24" i="3"/>
  <c r="P78" i="3"/>
  <c r="P59" i="3"/>
  <c r="P46" i="3"/>
  <c r="P36" i="3"/>
  <c r="P83" i="3"/>
  <c r="P35" i="3"/>
  <c r="P33" i="3"/>
  <c r="J90" i="3"/>
  <c r="J62" i="3"/>
  <c r="J3" i="3"/>
  <c r="J98" i="3"/>
  <c r="J56" i="3"/>
  <c r="J12" i="3"/>
  <c r="J57" i="3"/>
  <c r="J51" i="3"/>
  <c r="J29" i="3"/>
  <c r="J77" i="3"/>
  <c r="J47" i="3"/>
  <c r="J60" i="3"/>
  <c r="J94" i="3"/>
  <c r="J75" i="3"/>
  <c r="J6" i="3"/>
  <c r="J87" i="3"/>
  <c r="J72" i="3"/>
  <c r="J44" i="3"/>
  <c r="J39" i="3"/>
  <c r="J25" i="3"/>
  <c r="J10" i="3"/>
  <c r="J71" i="3"/>
  <c r="J58" i="3"/>
  <c r="J53" i="3"/>
  <c r="J41" i="3"/>
  <c r="J38" i="3"/>
  <c r="J4" i="3"/>
  <c r="J49" i="3"/>
  <c r="J79" i="3"/>
  <c r="J55" i="3"/>
  <c r="J88" i="3"/>
  <c r="J26" i="3"/>
  <c r="J32" i="3"/>
  <c r="J22" i="3"/>
  <c r="J37" i="3"/>
  <c r="J92" i="3"/>
  <c r="J28" i="3"/>
  <c r="J9" i="3"/>
  <c r="J34" i="3"/>
  <c r="J54" i="3"/>
  <c r="J16" i="3"/>
  <c r="J8" i="3"/>
  <c r="J23" i="3"/>
  <c r="J69" i="3"/>
  <c r="J52" i="3"/>
  <c r="J14" i="3"/>
  <c r="J18" i="3"/>
  <c r="J17" i="3"/>
  <c r="J80" i="3"/>
  <c r="J31" i="3"/>
  <c r="J89" i="3"/>
  <c r="J20" i="3"/>
  <c r="J68" i="3"/>
  <c r="J63" i="3"/>
  <c r="J66" i="3"/>
  <c r="J5" i="3"/>
  <c r="J93" i="3"/>
  <c r="J74" i="3"/>
  <c r="J61" i="3"/>
  <c r="J21" i="3"/>
  <c r="J19" i="3"/>
  <c r="J65" i="3"/>
  <c r="J42" i="3"/>
  <c r="J64" i="3"/>
  <c r="J95" i="3"/>
  <c r="J11" i="3"/>
  <c r="J81" i="3"/>
  <c r="J86" i="3"/>
  <c r="J15" i="3"/>
  <c r="J40" i="3"/>
  <c r="J84" i="3"/>
  <c r="J96" i="3"/>
  <c r="J30" i="3"/>
  <c r="J73" i="3"/>
  <c r="J48" i="3"/>
  <c r="J97" i="3"/>
  <c r="J27" i="3"/>
  <c r="J67" i="3"/>
  <c r="J70" i="3"/>
  <c r="J45" i="3"/>
  <c r="J7" i="3"/>
  <c r="J76" i="3"/>
  <c r="J85" i="3"/>
  <c r="J50" i="3"/>
  <c r="J13" i="3"/>
  <c r="J24" i="3"/>
  <c r="J78" i="3"/>
  <c r="J59" i="3"/>
  <c r="J46" i="3"/>
  <c r="J36" i="3"/>
  <c r="J83" i="3"/>
  <c r="J35" i="3"/>
  <c r="J33" i="3"/>
  <c r="F90" i="3"/>
  <c r="F62" i="3"/>
  <c r="F3" i="3"/>
  <c r="F98" i="3"/>
  <c r="F56" i="3"/>
  <c r="F12" i="3"/>
  <c r="F57" i="3"/>
  <c r="F51" i="3"/>
  <c r="F29" i="3"/>
  <c r="F77" i="3"/>
  <c r="F47" i="3"/>
  <c r="F60" i="3"/>
  <c r="F94" i="3"/>
  <c r="F75" i="3"/>
  <c r="F6" i="3"/>
  <c r="F87" i="3"/>
  <c r="F72" i="3"/>
  <c r="F44" i="3"/>
  <c r="F39" i="3"/>
  <c r="F25" i="3"/>
  <c r="F10" i="3"/>
  <c r="F71" i="3"/>
  <c r="F58" i="3"/>
  <c r="F53" i="3"/>
  <c r="F41" i="3"/>
  <c r="F38" i="3"/>
  <c r="F4" i="3"/>
  <c r="F49" i="3"/>
  <c r="F79" i="3"/>
  <c r="F55" i="3"/>
  <c r="F88" i="3"/>
  <c r="F26" i="3"/>
  <c r="F32" i="3"/>
  <c r="F22" i="3"/>
  <c r="F37" i="3"/>
  <c r="F92" i="3"/>
  <c r="F28" i="3"/>
  <c r="F9" i="3"/>
  <c r="F34" i="3"/>
  <c r="F54" i="3"/>
  <c r="F16" i="3"/>
  <c r="F8" i="3"/>
  <c r="F23" i="3"/>
  <c r="F69" i="3"/>
  <c r="F52" i="3"/>
  <c r="F14" i="3"/>
  <c r="F18" i="3"/>
  <c r="F17" i="3"/>
  <c r="F80" i="3"/>
  <c r="F31" i="3"/>
  <c r="F89" i="3"/>
  <c r="F20" i="3"/>
  <c r="F68" i="3"/>
  <c r="F63" i="3"/>
  <c r="F66" i="3"/>
  <c r="F5" i="3"/>
  <c r="F93" i="3"/>
  <c r="F74" i="3"/>
  <c r="F61" i="3"/>
  <c r="F21" i="3"/>
  <c r="F19" i="3"/>
  <c r="F65" i="3"/>
  <c r="F42" i="3"/>
  <c r="F64" i="3"/>
  <c r="F95" i="3"/>
  <c r="F11" i="3"/>
  <c r="F81" i="3"/>
  <c r="F86" i="3"/>
  <c r="F15" i="3"/>
  <c r="F40" i="3"/>
  <c r="F84" i="3"/>
  <c r="F96" i="3"/>
  <c r="F30" i="3"/>
  <c r="F73" i="3"/>
  <c r="F48" i="3"/>
  <c r="F97" i="3"/>
  <c r="F27" i="3"/>
  <c r="F67" i="3"/>
  <c r="F70" i="3"/>
  <c r="F45" i="3"/>
  <c r="F7" i="3"/>
  <c r="F76" i="3"/>
  <c r="F85" i="3"/>
  <c r="F50" i="3"/>
  <c r="F13" i="3"/>
  <c r="F24" i="3"/>
  <c r="F78" i="3"/>
  <c r="F59" i="3"/>
  <c r="F46" i="3"/>
  <c r="F36" i="3"/>
  <c r="F83" i="3"/>
  <c r="F35" i="3"/>
  <c r="F33" i="3"/>
  <c r="P82" i="3"/>
  <c r="N82" i="3"/>
  <c r="L82" i="3"/>
  <c r="H82" i="3"/>
  <c r="K98" i="4"/>
  <c r="Q90" i="3" s="1"/>
  <c r="K97" i="4"/>
  <c r="Q62" i="3" s="1"/>
  <c r="K96" i="4"/>
  <c r="Q3" i="3" s="1"/>
  <c r="K95" i="4"/>
  <c r="Q98" i="3" s="1"/>
  <c r="K94" i="4"/>
  <c r="Q56" i="3" s="1"/>
  <c r="K93" i="4"/>
  <c r="Q12" i="3" s="1"/>
  <c r="K92" i="4"/>
  <c r="Q57" i="3" s="1"/>
  <c r="K91" i="4"/>
  <c r="Q51" i="3" s="1"/>
  <c r="K90" i="4"/>
  <c r="Q29" i="3" s="1"/>
  <c r="K89" i="4"/>
  <c r="Q77" i="3" s="1"/>
  <c r="K87" i="4"/>
  <c r="Q47" i="3" s="1"/>
  <c r="K86" i="4"/>
  <c r="Q60" i="3" s="1"/>
  <c r="K85" i="4"/>
  <c r="Q94" i="3" s="1"/>
  <c r="K84" i="4"/>
  <c r="Q75" i="3" s="1"/>
  <c r="K83" i="4"/>
  <c r="Q6" i="3" s="1"/>
  <c r="K82" i="4"/>
  <c r="Q87" i="3" s="1"/>
  <c r="K81" i="4"/>
  <c r="Q72" i="3" s="1"/>
  <c r="K80" i="4"/>
  <c r="Q44" i="3" s="1"/>
  <c r="K79" i="4"/>
  <c r="Q39" i="3" s="1"/>
  <c r="K78" i="4"/>
  <c r="Q25" i="3" s="1"/>
  <c r="K77" i="4"/>
  <c r="Q10" i="3" s="1"/>
  <c r="K76" i="4"/>
  <c r="Q71" i="3" s="1"/>
  <c r="K75" i="4"/>
  <c r="Q58" i="3" s="1"/>
  <c r="K74" i="4"/>
  <c r="Q53" i="3" s="1"/>
  <c r="K73" i="4"/>
  <c r="Q41" i="3" s="1"/>
  <c r="K72" i="4"/>
  <c r="Q38" i="3" s="1"/>
  <c r="K71" i="4"/>
  <c r="Q4" i="3" s="1"/>
  <c r="K70" i="4"/>
  <c r="Q49" i="3" s="1"/>
  <c r="K69" i="4"/>
  <c r="Q79" i="3" s="1"/>
  <c r="K68" i="4"/>
  <c r="Q55" i="3" s="1"/>
  <c r="K67" i="4"/>
  <c r="Q88" i="3" s="1"/>
  <c r="K66" i="4"/>
  <c r="Q26" i="3" s="1"/>
  <c r="K65" i="4"/>
  <c r="Q32" i="3" s="1"/>
  <c r="K64" i="4"/>
  <c r="Q22" i="3" s="1"/>
  <c r="K63" i="4"/>
  <c r="Q37" i="3" s="1"/>
  <c r="K62" i="4"/>
  <c r="Q92" i="3" s="1"/>
  <c r="K61" i="4"/>
  <c r="Q28" i="3" s="1"/>
  <c r="K60" i="4"/>
  <c r="Q9" i="3" s="1"/>
  <c r="K59" i="4"/>
  <c r="Q34" i="3" s="1"/>
  <c r="K58" i="4"/>
  <c r="Q54" i="3" s="1"/>
  <c r="K57" i="4"/>
  <c r="Q16" i="3" s="1"/>
  <c r="K56" i="4"/>
  <c r="Q8" i="3" s="1"/>
  <c r="K55" i="4"/>
  <c r="Q23" i="3" s="1"/>
  <c r="K54" i="4"/>
  <c r="Q69" i="3" s="1"/>
  <c r="K53" i="4"/>
  <c r="Q52" i="3" s="1"/>
  <c r="K52" i="4"/>
  <c r="Q14" i="3" s="1"/>
  <c r="K51" i="4"/>
  <c r="Q18" i="3" s="1"/>
  <c r="K50" i="4"/>
  <c r="Q17" i="3" s="1"/>
  <c r="K49" i="4"/>
  <c r="Q80" i="3" s="1"/>
  <c r="K48" i="4"/>
  <c r="Q31" i="3" s="1"/>
  <c r="K47" i="4"/>
  <c r="Q89" i="3" s="1"/>
  <c r="K46" i="4"/>
  <c r="Q20" i="3" s="1"/>
  <c r="K45" i="4"/>
  <c r="Q68" i="3" s="1"/>
  <c r="K44" i="4"/>
  <c r="Q63" i="3" s="1"/>
  <c r="K43" i="4"/>
  <c r="Q66" i="3" s="1"/>
  <c r="K42" i="4"/>
  <c r="Q5" i="3" s="1"/>
  <c r="K41" i="4"/>
  <c r="Q93" i="3" s="1"/>
  <c r="K40" i="4"/>
  <c r="Q74" i="3" s="1"/>
  <c r="K39" i="4"/>
  <c r="Q61" i="3" s="1"/>
  <c r="K38" i="4"/>
  <c r="Q21" i="3" s="1"/>
  <c r="K37" i="4"/>
  <c r="Q19" i="3" s="1"/>
  <c r="K36" i="4"/>
  <c r="Q65" i="3" s="1"/>
  <c r="K35" i="4"/>
  <c r="Q42" i="3" s="1"/>
  <c r="K34" i="4"/>
  <c r="Q64" i="3" s="1"/>
  <c r="K33" i="4"/>
  <c r="Q95" i="3" s="1"/>
  <c r="K32" i="4"/>
  <c r="Q11" i="3" s="1"/>
  <c r="K31" i="4"/>
  <c r="Q81" i="3" s="1"/>
  <c r="K30" i="4"/>
  <c r="Q86" i="3" s="1"/>
  <c r="K29" i="4"/>
  <c r="Q15" i="3" s="1"/>
  <c r="K28" i="4"/>
  <c r="Q40" i="3" s="1"/>
  <c r="K27" i="4"/>
  <c r="Q84" i="3" s="1"/>
  <c r="K26" i="4"/>
  <c r="Q96" i="3" s="1"/>
  <c r="K25" i="4"/>
  <c r="Q30" i="3" s="1"/>
  <c r="K24" i="4"/>
  <c r="Q73" i="3" s="1"/>
  <c r="K23" i="4"/>
  <c r="Q48" i="3" s="1"/>
  <c r="K22" i="4"/>
  <c r="Q97" i="3" s="1"/>
  <c r="K21" i="4"/>
  <c r="Q27" i="3" s="1"/>
  <c r="K20" i="4"/>
  <c r="Q67" i="3" s="1"/>
  <c r="K19" i="4"/>
  <c r="Q70" i="3" s="1"/>
  <c r="K18" i="4"/>
  <c r="Q45" i="3" s="1"/>
  <c r="K17" i="4"/>
  <c r="Q7" i="3" s="1"/>
  <c r="K16" i="4"/>
  <c r="Q76" i="3" s="1"/>
  <c r="K15" i="4"/>
  <c r="Q85" i="3" s="1"/>
  <c r="K14" i="4"/>
  <c r="Q50" i="3" s="1"/>
  <c r="K13" i="4"/>
  <c r="Q13" i="3" s="1"/>
  <c r="K12" i="4"/>
  <c r="Q24" i="3" s="1"/>
  <c r="K11" i="4"/>
  <c r="Q78" i="3" s="1"/>
  <c r="K10" i="4"/>
  <c r="Q59" i="3" s="1"/>
  <c r="K9" i="4"/>
  <c r="Q46" i="3" s="1"/>
  <c r="K8" i="4"/>
  <c r="Q36" i="3" s="1"/>
  <c r="K7" i="4"/>
  <c r="Q83" i="3" s="1"/>
  <c r="K6" i="4"/>
  <c r="Q35" i="3" s="1"/>
  <c r="K4" i="4"/>
  <c r="Q33" i="3" s="1"/>
  <c r="R35" i="3"/>
  <c r="R90" i="3"/>
  <c r="R62" i="3"/>
  <c r="R3" i="3"/>
  <c r="R98" i="3"/>
  <c r="R56" i="3"/>
  <c r="R12" i="3"/>
  <c r="R57" i="3"/>
  <c r="R51" i="3"/>
  <c r="R29" i="3"/>
  <c r="R77" i="3"/>
  <c r="R47" i="3"/>
  <c r="R60" i="3"/>
  <c r="R94" i="3"/>
  <c r="R75" i="3"/>
  <c r="R6" i="3"/>
  <c r="R87" i="3"/>
  <c r="R72" i="3"/>
  <c r="R44" i="3"/>
  <c r="R39" i="3"/>
  <c r="R25" i="3"/>
  <c r="R10" i="3"/>
  <c r="R71" i="3"/>
  <c r="R58" i="3"/>
  <c r="R53" i="3"/>
  <c r="R41" i="3"/>
  <c r="R38" i="3"/>
  <c r="R4" i="3"/>
  <c r="R49" i="3"/>
  <c r="R79" i="3"/>
  <c r="R55" i="3"/>
  <c r="R88" i="3"/>
  <c r="R26" i="3"/>
  <c r="R32" i="3"/>
  <c r="R22" i="3"/>
  <c r="R37" i="3"/>
  <c r="R92" i="3"/>
  <c r="R28" i="3"/>
  <c r="R9" i="3"/>
  <c r="R34" i="3"/>
  <c r="R54" i="3"/>
  <c r="R16" i="3"/>
  <c r="R8" i="3"/>
  <c r="R23" i="3"/>
  <c r="R69" i="3"/>
  <c r="R52" i="3"/>
  <c r="R14" i="3"/>
  <c r="R18" i="3"/>
  <c r="R17" i="3"/>
  <c r="R80" i="3"/>
  <c r="R31" i="3"/>
  <c r="R89" i="3"/>
  <c r="R20" i="3"/>
  <c r="R68" i="3"/>
  <c r="R63" i="3"/>
  <c r="R66" i="3"/>
  <c r="R5" i="3"/>
  <c r="R93" i="3"/>
  <c r="R74" i="3"/>
  <c r="R61" i="3"/>
  <c r="R21" i="3"/>
  <c r="R19" i="3"/>
  <c r="R65" i="3"/>
  <c r="R42" i="3"/>
  <c r="R64" i="3"/>
  <c r="R95" i="3"/>
  <c r="R11" i="3"/>
  <c r="R81" i="3"/>
  <c r="R86" i="3"/>
  <c r="R15" i="3"/>
  <c r="R40" i="3"/>
  <c r="R84" i="3"/>
  <c r="R96" i="3"/>
  <c r="R30" i="3"/>
  <c r="R73" i="3"/>
  <c r="R48" i="3"/>
  <c r="R97" i="3"/>
  <c r="R27" i="3"/>
  <c r="R67" i="3"/>
  <c r="R70" i="3"/>
  <c r="R45" i="3"/>
  <c r="R7" i="3"/>
  <c r="R76" i="3"/>
  <c r="R85" i="3"/>
  <c r="R50" i="3"/>
  <c r="R13" i="3"/>
  <c r="R24" i="3"/>
  <c r="R78" i="3"/>
  <c r="R59" i="3"/>
  <c r="R46" i="3"/>
  <c r="R36" i="3"/>
  <c r="R83" i="3"/>
  <c r="R33" i="3"/>
  <c r="R82" i="3"/>
  <c r="AM91" i="3" l="1"/>
  <c r="AL91" i="3"/>
  <c r="AO91" i="3"/>
  <c r="AI91" i="3"/>
  <c r="AF91" i="3"/>
  <c r="AG91" i="3"/>
  <c r="AA91" i="3"/>
  <c r="W91" i="3"/>
  <c r="Z91" i="3"/>
  <c r="AC91" i="3"/>
  <c r="X91" i="3"/>
  <c r="T91" i="3"/>
  <c r="U91" i="3"/>
  <c r="AD91" i="3"/>
  <c r="AJ91" i="3"/>
  <c r="AF82" i="3"/>
  <c r="AI5" i="3"/>
  <c r="AF49" i="3"/>
  <c r="AF5" i="3"/>
  <c r="AF8" i="3"/>
  <c r="AF67" i="3"/>
  <c r="AF13" i="3"/>
  <c r="AI37" i="3"/>
  <c r="AI49" i="3"/>
  <c r="AF98" i="3"/>
  <c r="AF60" i="3"/>
  <c r="AF44" i="3"/>
  <c r="AF41" i="3"/>
  <c r="AF88" i="3"/>
  <c r="AF9" i="3"/>
  <c r="AF20" i="3"/>
  <c r="AF21" i="3"/>
  <c r="Z51" i="3"/>
  <c r="Z64" i="3"/>
  <c r="AF56" i="3"/>
  <c r="AF94" i="3"/>
  <c r="AF39" i="3"/>
  <c r="AF26" i="3"/>
  <c r="AF34" i="3"/>
  <c r="AF14" i="3"/>
  <c r="AF68" i="3"/>
  <c r="AF19" i="3"/>
  <c r="AF15" i="3"/>
  <c r="AF90" i="3"/>
  <c r="AF30" i="3"/>
  <c r="AF95" i="3"/>
  <c r="AF51" i="3"/>
  <c r="AF37" i="3"/>
  <c r="AF17" i="3"/>
  <c r="AF64" i="3"/>
  <c r="AI17" i="3"/>
  <c r="AI64" i="3"/>
  <c r="AI82" i="3"/>
  <c r="AI51" i="3"/>
  <c r="AI62" i="3"/>
  <c r="AI77" i="3"/>
  <c r="AI87" i="3"/>
  <c r="AI58" i="3"/>
  <c r="AI55" i="3"/>
  <c r="AI92" i="3"/>
  <c r="AI69" i="3"/>
  <c r="AI31" i="3"/>
  <c r="AI74" i="3"/>
  <c r="AI11" i="3"/>
  <c r="AI73" i="3"/>
  <c r="AI70" i="3"/>
  <c r="AI24" i="3"/>
  <c r="AI35" i="3"/>
  <c r="AI3" i="3"/>
  <c r="AI47" i="3"/>
  <c r="AI72" i="3"/>
  <c r="AI53" i="3"/>
  <c r="AI28" i="3"/>
  <c r="AI52" i="3"/>
  <c r="AI89" i="3"/>
  <c r="AI61" i="3"/>
  <c r="AI81" i="3"/>
  <c r="AI48" i="3"/>
  <c r="AI45" i="3"/>
  <c r="AI78" i="3"/>
  <c r="AI43" i="3"/>
  <c r="AI98" i="3"/>
  <c r="AI60" i="3"/>
  <c r="AI44" i="3"/>
  <c r="AI41" i="3"/>
  <c r="AI88" i="3"/>
  <c r="AI9" i="3"/>
  <c r="AI20" i="3"/>
  <c r="AI21" i="3"/>
  <c r="AI86" i="3"/>
  <c r="AI7" i="3"/>
  <c r="AI59" i="3"/>
  <c r="AI36" i="3"/>
  <c r="AF23" i="3"/>
  <c r="AF79" i="3"/>
  <c r="AF6" i="3"/>
  <c r="AF93" i="3"/>
  <c r="AF29" i="3"/>
  <c r="AF71" i="3"/>
  <c r="AF80" i="3"/>
  <c r="AF35" i="3"/>
  <c r="AF96" i="3"/>
  <c r="Z8" i="3"/>
  <c r="Z17" i="3"/>
  <c r="Z82" i="3"/>
  <c r="Z5" i="3"/>
  <c r="Z96" i="3"/>
  <c r="Z36" i="3"/>
  <c r="Z27" i="3"/>
  <c r="Z49" i="3"/>
  <c r="Z50" i="3"/>
  <c r="Z37" i="3"/>
  <c r="Z83" i="3"/>
  <c r="W26" i="3"/>
  <c r="W34" i="3"/>
  <c r="W14" i="3"/>
  <c r="W68" i="3"/>
  <c r="W33" i="3"/>
  <c r="W56" i="3"/>
  <c r="W19" i="3"/>
  <c r="W94" i="3"/>
  <c r="W15" i="3"/>
  <c r="W39" i="3"/>
  <c r="AI8" i="3"/>
  <c r="AF3" i="3"/>
  <c r="AF47" i="3"/>
  <c r="AF72" i="3"/>
  <c r="AF53" i="3"/>
  <c r="AF28" i="3"/>
  <c r="AF52" i="3"/>
  <c r="AF89" i="3"/>
  <c r="AF61" i="3"/>
  <c r="AF81" i="3"/>
  <c r="AF48" i="3"/>
  <c r="AF45" i="3"/>
  <c r="AF78" i="3"/>
  <c r="AF43" i="3"/>
  <c r="AF86" i="3"/>
  <c r="AF7" i="3"/>
  <c r="AF59" i="3"/>
  <c r="AF33" i="3"/>
  <c r="AF12" i="3"/>
  <c r="AF25" i="3"/>
  <c r="AF38" i="3"/>
  <c r="AF32" i="3"/>
  <c r="AF54" i="3"/>
  <c r="AF63" i="3"/>
  <c r="AF65" i="3"/>
  <c r="AF40" i="3"/>
  <c r="AF76" i="3"/>
  <c r="AF46" i="3"/>
  <c r="AF57" i="3"/>
  <c r="AF75" i="3"/>
  <c r="AF10" i="3"/>
  <c r="AF4" i="3"/>
  <c r="AF22" i="3"/>
  <c r="AF16" i="3"/>
  <c r="AF18" i="3"/>
  <c r="AF66" i="3"/>
  <c r="AF42" i="3"/>
  <c r="AF84" i="3"/>
  <c r="AF97" i="3"/>
  <c r="AF85" i="3"/>
  <c r="AF36" i="3"/>
  <c r="AF27" i="3"/>
  <c r="AF50" i="3"/>
  <c r="AF83" i="3"/>
  <c r="AF62" i="3"/>
  <c r="AF77" i="3"/>
  <c r="AF87" i="3"/>
  <c r="AF58" i="3"/>
  <c r="AF55" i="3"/>
  <c r="AF92" i="3"/>
  <c r="AF69" i="3"/>
  <c r="AF31" i="3"/>
  <c r="AF74" i="3"/>
  <c r="AF11" i="3"/>
  <c r="AF73" i="3"/>
  <c r="AF70" i="3"/>
  <c r="AF24" i="3"/>
  <c r="Z90" i="3"/>
  <c r="Z29" i="3"/>
  <c r="Z6" i="3"/>
  <c r="Z71" i="3"/>
  <c r="Z79" i="3"/>
  <c r="Z23" i="3"/>
  <c r="Z80" i="3"/>
  <c r="Z93" i="3"/>
  <c r="Z95" i="3"/>
  <c r="Z30" i="3"/>
  <c r="Z67" i="3"/>
  <c r="Z13" i="3"/>
  <c r="Z62" i="3"/>
  <c r="Z77" i="3"/>
  <c r="Z87" i="3"/>
  <c r="Z58" i="3"/>
  <c r="Z55" i="3"/>
  <c r="Z92" i="3"/>
  <c r="Z69" i="3"/>
  <c r="Z31" i="3"/>
  <c r="Z74" i="3"/>
  <c r="Z11" i="3"/>
  <c r="Z73" i="3"/>
  <c r="Z70" i="3"/>
  <c r="Z24" i="3"/>
  <c r="Z35" i="3"/>
  <c r="Z3" i="3"/>
  <c r="Z47" i="3"/>
  <c r="Z72" i="3"/>
  <c r="Z53" i="3"/>
  <c r="Z28" i="3"/>
  <c r="Z52" i="3"/>
  <c r="Z89" i="3"/>
  <c r="Z61" i="3"/>
  <c r="Z81" i="3"/>
  <c r="Z48" i="3"/>
  <c r="Z45" i="3"/>
  <c r="Z78" i="3"/>
  <c r="Z43" i="3"/>
  <c r="Z98" i="3"/>
  <c r="Z60" i="3"/>
  <c r="Z44" i="3"/>
  <c r="Z41" i="3"/>
  <c r="Z88" i="3"/>
  <c r="Z9" i="3"/>
  <c r="Z20" i="3"/>
  <c r="Z21" i="3"/>
  <c r="Z86" i="3"/>
  <c r="Z7" i="3"/>
  <c r="Z59" i="3"/>
  <c r="Z33" i="3"/>
  <c r="Z56" i="3"/>
  <c r="Z94" i="3"/>
  <c r="Z39" i="3"/>
  <c r="Z26" i="3"/>
  <c r="Z34" i="3"/>
  <c r="Z14" i="3"/>
  <c r="Z68" i="3"/>
  <c r="Z19" i="3"/>
  <c r="Z15" i="3"/>
  <c r="Z12" i="3"/>
  <c r="Z25" i="3"/>
  <c r="Z38" i="3"/>
  <c r="Z32" i="3"/>
  <c r="Z54" i="3"/>
  <c r="Z63" i="3"/>
  <c r="Z65" i="3"/>
  <c r="Z40" i="3"/>
  <c r="Z76" i="3"/>
  <c r="Z46" i="3"/>
  <c r="Z57" i="3"/>
  <c r="Z75" i="3"/>
  <c r="Z10" i="3"/>
  <c r="Z4" i="3"/>
  <c r="Z22" i="3"/>
  <c r="Z16" i="3"/>
  <c r="Z18" i="3"/>
  <c r="Z66" i="3"/>
  <c r="Z42" i="3"/>
  <c r="Z84" i="3"/>
  <c r="Z97" i="3"/>
  <c r="Z85" i="3"/>
  <c r="W12" i="3"/>
  <c r="W25" i="3"/>
  <c r="W38" i="3"/>
  <c r="W32" i="3"/>
  <c r="W54" i="3"/>
  <c r="W63" i="3"/>
  <c r="W65" i="3"/>
  <c r="W40" i="3"/>
  <c r="W76" i="3"/>
  <c r="W46" i="3"/>
  <c r="W57" i="3"/>
  <c r="W75" i="3"/>
  <c r="W10" i="3"/>
  <c r="W4" i="3"/>
  <c r="W22" i="3"/>
  <c r="W16" i="3"/>
  <c r="W18" i="3"/>
  <c r="W66" i="3"/>
  <c r="W42" i="3"/>
  <c r="W84" i="3"/>
  <c r="W97" i="3"/>
  <c r="W85" i="3"/>
  <c r="W36" i="3"/>
  <c r="W82" i="3"/>
  <c r="W51" i="3"/>
  <c r="W49" i="3"/>
  <c r="W37" i="3"/>
  <c r="W8" i="3"/>
  <c r="W17" i="3"/>
  <c r="W5" i="3"/>
  <c r="W64" i="3"/>
  <c r="W96" i="3"/>
  <c r="W27" i="3"/>
  <c r="W50" i="3"/>
  <c r="W83" i="3"/>
  <c r="W90" i="3"/>
  <c r="W29" i="3"/>
  <c r="W6" i="3"/>
  <c r="W71" i="3"/>
  <c r="W79" i="3"/>
  <c r="W23" i="3"/>
  <c r="W80" i="3"/>
  <c r="W93" i="3"/>
  <c r="W95" i="3"/>
  <c r="W30" i="3"/>
  <c r="W67" i="3"/>
  <c r="W13" i="3"/>
  <c r="W62" i="3"/>
  <c r="W77" i="3"/>
  <c r="W87" i="3"/>
  <c r="W58" i="3"/>
  <c r="W55" i="3"/>
  <c r="W92" i="3"/>
  <c r="W69" i="3"/>
  <c r="W31" i="3"/>
  <c r="W74" i="3"/>
  <c r="W11" i="3"/>
  <c r="W73" i="3"/>
  <c r="W70" i="3"/>
  <c r="W24" i="3"/>
  <c r="W35" i="3"/>
  <c r="W3" i="3"/>
  <c r="W47" i="3"/>
  <c r="W72" i="3"/>
  <c r="W53" i="3"/>
  <c r="W28" i="3"/>
  <c r="W52" i="3"/>
  <c r="W89" i="3"/>
  <c r="W61" i="3"/>
  <c r="W81" i="3"/>
  <c r="W48" i="3"/>
  <c r="W45" i="3"/>
  <c r="W78" i="3"/>
  <c r="W43" i="3"/>
  <c r="W98" i="3"/>
  <c r="W60" i="3"/>
  <c r="W44" i="3"/>
  <c r="W41" i="3"/>
  <c r="W88" i="3"/>
  <c r="W9" i="3"/>
  <c r="W20" i="3"/>
  <c r="W21" i="3"/>
  <c r="W86" i="3"/>
  <c r="W7" i="3"/>
  <c r="W59" i="3"/>
  <c r="AI96" i="3"/>
  <c r="AI90" i="3"/>
  <c r="AI29" i="3"/>
  <c r="AI6" i="3"/>
  <c r="AI71" i="3"/>
  <c r="AI79" i="3"/>
  <c r="AI23" i="3"/>
  <c r="AI80" i="3"/>
  <c r="AI93" i="3"/>
  <c r="AI95" i="3"/>
  <c r="AI30" i="3"/>
  <c r="AI67" i="3"/>
  <c r="AI13" i="3"/>
  <c r="AI83" i="3"/>
  <c r="AI27" i="3"/>
  <c r="AI50" i="3"/>
  <c r="AI33" i="3"/>
  <c r="AI56" i="3"/>
  <c r="AI94" i="3"/>
  <c r="AI39" i="3"/>
  <c r="AI26" i="3"/>
  <c r="AI34" i="3"/>
  <c r="AI14" i="3"/>
  <c r="AI68" i="3"/>
  <c r="AI19" i="3"/>
  <c r="AI15" i="3"/>
  <c r="AI12" i="3"/>
  <c r="AI25" i="3"/>
  <c r="AI38" i="3"/>
  <c r="AI32" i="3"/>
  <c r="AI54" i="3"/>
  <c r="AI63" i="3"/>
  <c r="AI65" i="3"/>
  <c r="AI40" i="3"/>
  <c r="AI76" i="3"/>
  <c r="AI46" i="3"/>
  <c r="AI57" i="3"/>
  <c r="AI75" i="3"/>
  <c r="AI10" i="3"/>
  <c r="AI4" i="3"/>
  <c r="AI22" i="3"/>
  <c r="AI16" i="3"/>
  <c r="AI18" i="3"/>
  <c r="AI66" i="3"/>
  <c r="AI42" i="3"/>
  <c r="AI84" i="3"/>
  <c r="AI97" i="3"/>
  <c r="AI85" i="3"/>
  <c r="AO43" i="3"/>
  <c r="AL43" i="3"/>
  <c r="T43" i="3"/>
  <c r="AG43" i="3"/>
  <c r="AA43" i="3"/>
  <c r="U43" i="3"/>
  <c r="AM43" i="3"/>
  <c r="AD43" i="3"/>
  <c r="AC43" i="3"/>
  <c r="AJ43" i="3"/>
  <c r="X43" i="3"/>
  <c r="AA27" i="3"/>
  <c r="AA17" i="3"/>
  <c r="AA37" i="3"/>
  <c r="AA35" i="3"/>
  <c r="AA46" i="3"/>
  <c r="AA64" i="3"/>
  <c r="AA82" i="3"/>
  <c r="AA15" i="3"/>
  <c r="AA19" i="3"/>
  <c r="AA68" i="3"/>
  <c r="AA14" i="3"/>
  <c r="AA34" i="3"/>
  <c r="AA26" i="3"/>
  <c r="AA39" i="3"/>
  <c r="AA94" i="3"/>
  <c r="AA56" i="3"/>
  <c r="AA90" i="3"/>
  <c r="AA13" i="3"/>
  <c r="AA30" i="3"/>
  <c r="AA93" i="3"/>
  <c r="AA23" i="3"/>
  <c r="AA79" i="3"/>
  <c r="AA6" i="3"/>
  <c r="AA59" i="3"/>
  <c r="AA7" i="3"/>
  <c r="AA86" i="3"/>
  <c r="AA21" i="3"/>
  <c r="AA20" i="3"/>
  <c r="AA9" i="3"/>
  <c r="AA88" i="3"/>
  <c r="AA41" i="3"/>
  <c r="AA44" i="3"/>
  <c r="AA60" i="3"/>
  <c r="AA51" i="3"/>
  <c r="AA98" i="3"/>
  <c r="AA33" i="3"/>
  <c r="AA50" i="3"/>
  <c r="AA96" i="3"/>
  <c r="AA5" i="3"/>
  <c r="AA8" i="3"/>
  <c r="AA49" i="3"/>
  <c r="AA29" i="3"/>
  <c r="AA83" i="3"/>
  <c r="AA67" i="3"/>
  <c r="AA95" i="3"/>
  <c r="AA80" i="3"/>
  <c r="AA71" i="3"/>
  <c r="AA36" i="3"/>
  <c r="AA78" i="3"/>
  <c r="AA85" i="3"/>
  <c r="AA45" i="3"/>
  <c r="AA97" i="3"/>
  <c r="AA48" i="3"/>
  <c r="AA84" i="3"/>
  <c r="AA81" i="3"/>
  <c r="AA42" i="3"/>
  <c r="AA61" i="3"/>
  <c r="AA66" i="3"/>
  <c r="AA89" i="3"/>
  <c r="AA18" i="3"/>
  <c r="AA52" i="3"/>
  <c r="AA16" i="3"/>
  <c r="AA28" i="3"/>
  <c r="AA22" i="3"/>
  <c r="AA4" i="3"/>
  <c r="AA53" i="3"/>
  <c r="AA10" i="3"/>
  <c r="AA72" i="3"/>
  <c r="AA75" i="3"/>
  <c r="AA47" i="3"/>
  <c r="AA57" i="3"/>
  <c r="AA3" i="3"/>
  <c r="AA24" i="3"/>
  <c r="AA76" i="3"/>
  <c r="AA70" i="3"/>
  <c r="AA73" i="3"/>
  <c r="AA40" i="3"/>
  <c r="AA11" i="3"/>
  <c r="AA65" i="3"/>
  <c r="AA74" i="3"/>
  <c r="AA63" i="3"/>
  <c r="AA31" i="3"/>
  <c r="AA69" i="3"/>
  <c r="AA54" i="3"/>
  <c r="AA92" i="3"/>
  <c r="AA32" i="3"/>
  <c r="AA55" i="3"/>
  <c r="AA38" i="3"/>
  <c r="AA58" i="3"/>
  <c r="AA25" i="3"/>
  <c r="AA87" i="3"/>
  <c r="AA77" i="3"/>
  <c r="AA12" i="3"/>
  <c r="AA62" i="3"/>
  <c r="AD6" i="3"/>
  <c r="AC46" i="3"/>
  <c r="AC69" i="3"/>
  <c r="AC62" i="3"/>
  <c r="AC33" i="3"/>
  <c r="AD33" i="3"/>
  <c r="AD76" i="3"/>
  <c r="AC76" i="3"/>
  <c r="AD40" i="3"/>
  <c r="AC40" i="3"/>
  <c r="AG93" i="3"/>
  <c r="AG80" i="3"/>
  <c r="AG23" i="3"/>
  <c r="AG39" i="3"/>
  <c r="AG94" i="3"/>
  <c r="AG56" i="3"/>
  <c r="AG90" i="3"/>
  <c r="AJ83" i="3"/>
  <c r="AJ59" i="3"/>
  <c r="AJ7" i="3"/>
  <c r="AJ86" i="3"/>
  <c r="AJ17" i="3"/>
  <c r="AJ8" i="3"/>
  <c r="AJ37" i="3"/>
  <c r="AJ49" i="3"/>
  <c r="AJ51" i="3"/>
  <c r="AJ98" i="3"/>
  <c r="AC35" i="3"/>
  <c r="AD27" i="3"/>
  <c r="AD4" i="3"/>
  <c r="AD15" i="3"/>
  <c r="AC15" i="3"/>
  <c r="AD95" i="3"/>
  <c r="AC95" i="3"/>
  <c r="AD19" i="3"/>
  <c r="AC19" i="3"/>
  <c r="AD68" i="3"/>
  <c r="AC68" i="3"/>
  <c r="AD34" i="3"/>
  <c r="AC79" i="3"/>
  <c r="AD79" i="3"/>
  <c r="AD71" i="3"/>
  <c r="AC71" i="3"/>
  <c r="AD39" i="3"/>
  <c r="AC39" i="3"/>
  <c r="AD94" i="3"/>
  <c r="AC94" i="3"/>
  <c r="AD56" i="3"/>
  <c r="AC56" i="3"/>
  <c r="AD90" i="3"/>
  <c r="AC90" i="3"/>
  <c r="AG7" i="3"/>
  <c r="AG9" i="3"/>
  <c r="AG88" i="3"/>
  <c r="AG51" i="3"/>
  <c r="AJ36" i="3"/>
  <c r="AJ78" i="3"/>
  <c r="AJ45" i="3"/>
  <c r="AJ48" i="3"/>
  <c r="AJ84" i="3"/>
  <c r="AJ81" i="3"/>
  <c r="AJ61" i="3"/>
  <c r="AJ89" i="3"/>
  <c r="AJ52" i="3"/>
  <c r="AJ28" i="3"/>
  <c r="AJ22" i="3"/>
  <c r="AJ4" i="3"/>
  <c r="AJ10" i="3"/>
  <c r="AJ75" i="3"/>
  <c r="AJ57" i="3"/>
  <c r="AC83" i="3"/>
  <c r="AC82" i="3"/>
  <c r="AD82" i="3"/>
  <c r="AD46" i="3"/>
  <c r="AC34" i="3"/>
  <c r="AG95" i="3"/>
  <c r="AJ82" i="3"/>
  <c r="AJ35" i="3"/>
  <c r="AD24" i="3"/>
  <c r="AC24" i="3"/>
  <c r="AD70" i="3"/>
  <c r="AC70" i="3"/>
  <c r="AD73" i="3"/>
  <c r="AC73" i="3"/>
  <c r="AD11" i="3"/>
  <c r="AC11" i="3"/>
  <c r="AC65" i="3"/>
  <c r="AD65" i="3"/>
  <c r="AD74" i="3"/>
  <c r="AC74" i="3"/>
  <c r="AD63" i="3"/>
  <c r="AC63" i="3"/>
  <c r="AD31" i="3"/>
  <c r="AC31" i="3"/>
  <c r="AD69" i="3"/>
  <c r="AD54" i="3"/>
  <c r="AC54" i="3"/>
  <c r="AD92" i="3"/>
  <c r="AC92" i="3"/>
  <c r="AC32" i="3"/>
  <c r="AD32" i="3"/>
  <c r="AD55" i="3"/>
  <c r="AC55" i="3"/>
  <c r="AD38" i="3"/>
  <c r="AC38" i="3"/>
  <c r="AD58" i="3"/>
  <c r="AC58" i="3"/>
  <c r="AC25" i="3"/>
  <c r="AD87" i="3"/>
  <c r="AC87" i="3"/>
  <c r="AD77" i="3"/>
  <c r="AC77" i="3"/>
  <c r="AC12" i="3"/>
  <c r="AD12" i="3"/>
  <c r="AD62" i="3"/>
  <c r="AG13" i="3"/>
  <c r="AG67" i="3"/>
  <c r="AG30" i="3"/>
  <c r="AG15" i="3"/>
  <c r="AG19" i="3"/>
  <c r="AG68" i="3"/>
  <c r="AG14" i="3"/>
  <c r="AG34" i="3"/>
  <c r="AG26" i="3"/>
  <c r="AG79" i="3"/>
  <c r="AG71" i="3"/>
  <c r="AG6" i="3"/>
  <c r="AG29" i="3"/>
  <c r="AJ50" i="3"/>
  <c r="AJ27" i="3"/>
  <c r="AJ96" i="3"/>
  <c r="AJ64" i="3"/>
  <c r="AJ21" i="3"/>
  <c r="AJ5" i="3"/>
  <c r="AJ20" i="3"/>
  <c r="AJ9" i="3"/>
  <c r="AJ88" i="3"/>
  <c r="AJ41" i="3"/>
  <c r="AJ44" i="3"/>
  <c r="AJ60" i="3"/>
  <c r="AD35" i="3"/>
  <c r="AC89" i="3"/>
  <c r="AG97" i="3"/>
  <c r="AG38" i="3"/>
  <c r="AC13" i="3"/>
  <c r="AD13" i="3"/>
  <c r="AD67" i="3"/>
  <c r="AC67" i="3"/>
  <c r="AC30" i="3"/>
  <c r="AD30" i="3"/>
  <c r="AC93" i="3"/>
  <c r="AD80" i="3"/>
  <c r="AC80" i="3"/>
  <c r="AD14" i="3"/>
  <c r="AC14" i="3"/>
  <c r="AC23" i="3"/>
  <c r="AD23" i="3"/>
  <c r="AD26" i="3"/>
  <c r="AC26" i="3"/>
  <c r="AC6" i="3"/>
  <c r="AD29" i="3"/>
  <c r="AC29" i="3"/>
  <c r="AG83" i="3"/>
  <c r="AG59" i="3"/>
  <c r="AG50" i="3"/>
  <c r="AG27" i="3"/>
  <c r="AG96" i="3"/>
  <c r="AG86" i="3"/>
  <c r="AG64" i="3"/>
  <c r="AG21" i="3"/>
  <c r="AG20" i="3"/>
  <c r="AG17" i="3"/>
  <c r="AG8" i="3"/>
  <c r="AG37" i="3"/>
  <c r="AG49" i="3"/>
  <c r="AG41" i="3"/>
  <c r="AG44" i="3"/>
  <c r="AG60" i="3"/>
  <c r="AG98" i="3"/>
  <c r="AJ85" i="3"/>
  <c r="AJ97" i="3"/>
  <c r="AJ42" i="3"/>
  <c r="AJ66" i="3"/>
  <c r="AJ18" i="3"/>
  <c r="AJ16" i="3"/>
  <c r="AJ53" i="3"/>
  <c r="AJ72" i="3"/>
  <c r="AJ47" i="3"/>
  <c r="AJ3" i="3"/>
  <c r="AD84" i="3"/>
  <c r="AD25" i="3"/>
  <c r="AG40" i="3"/>
  <c r="AG82" i="3"/>
  <c r="AC28" i="3"/>
  <c r="AD75" i="3"/>
  <c r="AD93" i="3"/>
  <c r="AC88" i="3"/>
  <c r="AD51" i="3"/>
  <c r="AG5" i="3"/>
  <c r="AG57" i="3"/>
  <c r="AD83" i="3"/>
  <c r="AD59" i="3"/>
  <c r="AD50" i="3"/>
  <c r="AC50" i="3"/>
  <c r="AD7" i="3"/>
  <c r="AC7" i="3"/>
  <c r="AC27" i="3"/>
  <c r="AD96" i="3"/>
  <c r="AC96" i="3"/>
  <c r="AD86" i="3"/>
  <c r="AC86" i="3"/>
  <c r="AC64" i="3"/>
  <c r="AD21" i="3"/>
  <c r="AC21" i="3"/>
  <c r="AD5" i="3"/>
  <c r="AC5" i="3"/>
  <c r="AD20" i="3"/>
  <c r="AC20" i="3"/>
  <c r="AC17" i="3"/>
  <c r="AD17" i="3"/>
  <c r="AD8" i="3"/>
  <c r="AC8" i="3"/>
  <c r="AD9" i="3"/>
  <c r="AC9" i="3"/>
  <c r="AC37" i="3"/>
  <c r="AD37" i="3"/>
  <c r="AD88" i="3"/>
  <c r="AD49" i="3"/>
  <c r="AC49" i="3"/>
  <c r="AD41" i="3"/>
  <c r="AC41" i="3"/>
  <c r="AD44" i="3"/>
  <c r="AC44" i="3"/>
  <c r="AD60" i="3"/>
  <c r="AC60" i="3"/>
  <c r="AC51" i="3"/>
  <c r="AD98" i="3"/>
  <c r="AC98" i="3"/>
  <c r="AG36" i="3"/>
  <c r="AG78" i="3"/>
  <c r="AG85" i="3"/>
  <c r="AG45" i="3"/>
  <c r="AG48" i="3"/>
  <c r="AG84" i="3"/>
  <c r="AG81" i="3"/>
  <c r="AG61" i="3"/>
  <c r="AG66" i="3"/>
  <c r="AG89" i="3"/>
  <c r="AG18" i="3"/>
  <c r="AG52" i="3"/>
  <c r="AG16" i="3"/>
  <c r="AG28" i="3"/>
  <c r="AG22" i="3"/>
  <c r="AG4" i="3"/>
  <c r="AG53" i="3"/>
  <c r="AG72" i="3"/>
  <c r="AG75" i="3"/>
  <c r="AG47" i="3"/>
  <c r="AG3" i="3"/>
  <c r="AJ33" i="3"/>
  <c r="AJ46" i="3"/>
  <c r="AJ24" i="3"/>
  <c r="AJ76" i="3"/>
  <c r="AJ70" i="3"/>
  <c r="AJ73" i="3"/>
  <c r="AJ40" i="3"/>
  <c r="AJ11" i="3"/>
  <c r="AJ65" i="3"/>
  <c r="AJ74" i="3"/>
  <c r="AJ63" i="3"/>
  <c r="AJ31" i="3"/>
  <c r="AJ69" i="3"/>
  <c r="AJ54" i="3"/>
  <c r="AJ92" i="3"/>
  <c r="AJ32" i="3"/>
  <c r="AJ55" i="3"/>
  <c r="AJ38" i="3"/>
  <c r="AJ58" i="3"/>
  <c r="AJ25" i="3"/>
  <c r="AJ87" i="3"/>
  <c r="AJ77" i="3"/>
  <c r="AJ12" i="3"/>
  <c r="AJ62" i="3"/>
  <c r="AC59" i="3"/>
  <c r="AD64" i="3"/>
  <c r="AG42" i="3"/>
  <c r="AD36" i="3"/>
  <c r="AC36" i="3"/>
  <c r="AD78" i="3"/>
  <c r="AC78" i="3"/>
  <c r="AC85" i="3"/>
  <c r="AD45" i="3"/>
  <c r="AC45" i="3"/>
  <c r="AD97" i="3"/>
  <c r="AC97" i="3"/>
  <c r="AD48" i="3"/>
  <c r="AC48" i="3"/>
  <c r="AC84" i="3"/>
  <c r="AD81" i="3"/>
  <c r="AC81" i="3"/>
  <c r="AD42" i="3"/>
  <c r="AC42" i="3"/>
  <c r="AD61" i="3"/>
  <c r="AC61" i="3"/>
  <c r="AC66" i="3"/>
  <c r="AD66" i="3"/>
  <c r="AD89" i="3"/>
  <c r="AD18" i="3"/>
  <c r="AC18" i="3"/>
  <c r="AD52" i="3"/>
  <c r="AC52" i="3"/>
  <c r="AC16" i="3"/>
  <c r="AD16" i="3"/>
  <c r="AD28" i="3"/>
  <c r="AD22" i="3"/>
  <c r="AC22" i="3"/>
  <c r="AC4" i="3"/>
  <c r="AD53" i="3"/>
  <c r="AC53" i="3"/>
  <c r="AD10" i="3"/>
  <c r="AC10" i="3"/>
  <c r="AD72" i="3"/>
  <c r="AC72" i="3"/>
  <c r="AC75" i="3"/>
  <c r="AD47" i="3"/>
  <c r="AC47" i="3"/>
  <c r="AD57" i="3"/>
  <c r="AC57" i="3"/>
  <c r="AD3" i="3"/>
  <c r="AC3" i="3"/>
  <c r="AG33" i="3"/>
  <c r="AG46" i="3"/>
  <c r="AG24" i="3"/>
  <c r="AG70" i="3"/>
  <c r="AG73" i="3"/>
  <c r="AG11" i="3"/>
  <c r="AG65" i="3"/>
  <c r="AG74" i="3"/>
  <c r="AG63" i="3"/>
  <c r="AG31" i="3"/>
  <c r="AG69" i="3"/>
  <c r="AG54" i="3"/>
  <c r="AG92" i="3"/>
  <c r="AG32" i="3"/>
  <c r="AG55" i="3"/>
  <c r="AG58" i="3"/>
  <c r="AG25" i="3"/>
  <c r="AG87" i="3"/>
  <c r="AG77" i="3"/>
  <c r="AG12" i="3"/>
  <c r="AG62" i="3"/>
  <c r="AJ13" i="3"/>
  <c r="AJ67" i="3"/>
  <c r="AJ30" i="3"/>
  <c r="AJ15" i="3"/>
  <c r="AJ95" i="3"/>
  <c r="AJ19" i="3"/>
  <c r="AJ93" i="3"/>
  <c r="AJ68" i="3"/>
  <c r="AJ80" i="3"/>
  <c r="AJ14" i="3"/>
  <c r="AJ23" i="3"/>
  <c r="AJ34" i="3"/>
  <c r="AJ26" i="3"/>
  <c r="AJ79" i="3"/>
  <c r="AJ71" i="3"/>
  <c r="AJ39" i="3"/>
  <c r="AJ6" i="3"/>
  <c r="AJ94" i="3"/>
  <c r="AJ29" i="3"/>
  <c r="AJ56" i="3"/>
  <c r="AJ90" i="3"/>
  <c r="AD85" i="3"/>
  <c r="AG76" i="3"/>
  <c r="AG10" i="3"/>
  <c r="AG35" i="3"/>
  <c r="AK91" i="3" l="1"/>
  <c r="O91" i="3" s="1"/>
  <c r="AN91" i="3"/>
  <c r="Y91" i="3"/>
  <c r="G91" i="3" s="1"/>
  <c r="AB91" i="3"/>
  <c r="I91" i="3" s="1"/>
  <c r="AH91" i="3"/>
  <c r="M91" i="3" s="1"/>
  <c r="AE91" i="3"/>
  <c r="K91" i="3" s="1"/>
  <c r="V91" i="3"/>
  <c r="E91" i="3" s="1"/>
  <c r="AE46" i="3"/>
  <c r="K46" i="3" s="1"/>
  <c r="AN43" i="3"/>
  <c r="AK43" i="3"/>
  <c r="O43" i="3" s="1"/>
  <c r="AE27" i="3"/>
  <c r="K27" i="3" s="1"/>
  <c r="V43" i="3"/>
  <c r="E43" i="3" s="1"/>
  <c r="AB43" i="3"/>
  <c r="I43" i="3" s="1"/>
  <c r="AE43" i="3"/>
  <c r="K43" i="3" s="1"/>
  <c r="Y43" i="3"/>
  <c r="G43" i="3" s="1"/>
  <c r="AH43" i="3"/>
  <c r="M43" i="3" s="1"/>
  <c r="AE25" i="3"/>
  <c r="K25" i="3" s="1"/>
  <c r="AE33" i="3"/>
  <c r="K33" i="3" s="1"/>
  <c r="AH31" i="3"/>
  <c r="AH33" i="3"/>
  <c r="AE89" i="3"/>
  <c r="K89" i="3" s="1"/>
  <c r="X37" i="3"/>
  <c r="Y37" i="3" s="1"/>
  <c r="AH10" i="3"/>
  <c r="AE28" i="3"/>
  <c r="K28" i="3" s="1"/>
  <c r="AH80" i="3"/>
  <c r="AE51" i="3"/>
  <c r="K51" i="3" s="1"/>
  <c r="AK62" i="3"/>
  <c r="O62" i="3" s="1"/>
  <c r="AK87" i="3"/>
  <c r="O87" i="3" s="1"/>
  <c r="AH3" i="3"/>
  <c r="AE60" i="3"/>
  <c r="K60" i="3" s="1"/>
  <c r="AE44" i="3"/>
  <c r="K44" i="3" s="1"/>
  <c r="AE8" i="3"/>
  <c r="K8" i="3" s="1"/>
  <c r="AE86" i="3"/>
  <c r="K86" i="3" s="1"/>
  <c r="AK98" i="3"/>
  <c r="O98" i="3" s="1"/>
  <c r="AH35" i="3"/>
  <c r="M35" i="3" s="1"/>
  <c r="AK47" i="3"/>
  <c r="O47" i="3" s="1"/>
  <c r="AK16" i="3"/>
  <c r="O16" i="3" s="1"/>
  <c r="AK66" i="3"/>
  <c r="O66" i="3" s="1"/>
  <c r="AK97" i="3"/>
  <c r="O97" i="3" s="1"/>
  <c r="AH60" i="3"/>
  <c r="AH17" i="3"/>
  <c r="AH21" i="3"/>
  <c r="AH86" i="3"/>
  <c r="AH27" i="3"/>
  <c r="AH59" i="3"/>
  <c r="AE67" i="3"/>
  <c r="K67" i="3" s="1"/>
  <c r="AK4" i="3"/>
  <c r="O4" i="3" s="1"/>
  <c r="AK28" i="3"/>
  <c r="O28" i="3" s="1"/>
  <c r="AK89" i="3"/>
  <c r="O89" i="3" s="1"/>
  <c r="AK81" i="3"/>
  <c r="O81" i="3" s="1"/>
  <c r="AK48" i="3"/>
  <c r="O48" i="3" s="1"/>
  <c r="AK78" i="3"/>
  <c r="O78" i="3" s="1"/>
  <c r="AE90" i="3"/>
  <c r="K90" i="3" s="1"/>
  <c r="AK51" i="3"/>
  <c r="O51" i="3" s="1"/>
  <c r="AK37" i="3"/>
  <c r="O37" i="3" s="1"/>
  <c r="AH23" i="3"/>
  <c r="AH93" i="3"/>
  <c r="AE76" i="3"/>
  <c r="K76" i="3" s="1"/>
  <c r="X59" i="3"/>
  <c r="X71" i="3"/>
  <c r="AH79" i="3"/>
  <c r="AH68" i="3"/>
  <c r="AE55" i="3"/>
  <c r="K55" i="3" s="1"/>
  <c r="AE85" i="3"/>
  <c r="K85" i="3" s="1"/>
  <c r="AH12" i="3"/>
  <c r="AE10" i="3"/>
  <c r="K10" i="3" s="1"/>
  <c r="AK32" i="3"/>
  <c r="O32" i="3" s="1"/>
  <c r="AK24" i="3"/>
  <c r="O24" i="3" s="1"/>
  <c r="AH75" i="3"/>
  <c r="AK50" i="3"/>
  <c r="O50" i="3" s="1"/>
  <c r="AH34" i="3"/>
  <c r="AH15" i="3"/>
  <c r="AH13" i="3"/>
  <c r="AE58" i="3"/>
  <c r="K58" i="3" s="1"/>
  <c r="AE92" i="3"/>
  <c r="K92" i="3" s="1"/>
  <c r="AK39" i="3"/>
  <c r="O39" i="3" s="1"/>
  <c r="AH55" i="3"/>
  <c r="AH65" i="3"/>
  <c r="AH24" i="3"/>
  <c r="AE52" i="3"/>
  <c r="K52" i="3" s="1"/>
  <c r="AE97" i="3"/>
  <c r="K97" i="3" s="1"/>
  <c r="AK54" i="3"/>
  <c r="O54" i="3" s="1"/>
  <c r="AK63" i="3"/>
  <c r="O63" i="3" s="1"/>
  <c r="AK70" i="3"/>
  <c r="O70" i="3" s="1"/>
  <c r="AK33" i="3"/>
  <c r="O33" i="3" s="1"/>
  <c r="AH28" i="3"/>
  <c r="AH84" i="3"/>
  <c r="AE62" i="3"/>
  <c r="K62" i="3" s="1"/>
  <c r="AH95" i="3"/>
  <c r="AH76" i="3"/>
  <c r="AK56" i="3"/>
  <c r="O56" i="3" s="1"/>
  <c r="AK94" i="3"/>
  <c r="O94" i="3" s="1"/>
  <c r="AK71" i="3"/>
  <c r="O71" i="3" s="1"/>
  <c r="AH87" i="3"/>
  <c r="AH58" i="3"/>
  <c r="AH73" i="3"/>
  <c r="AH70" i="3"/>
  <c r="AE57" i="3"/>
  <c r="K57" i="3" s="1"/>
  <c r="AE16" i="3"/>
  <c r="K16" i="3" s="1"/>
  <c r="AE42" i="3"/>
  <c r="K42" i="3" s="1"/>
  <c r="AE78" i="3"/>
  <c r="K78" i="3" s="1"/>
  <c r="AE6" i="3"/>
  <c r="K6" i="3" s="1"/>
  <c r="AH38" i="3"/>
  <c r="AE82" i="3"/>
  <c r="K82" i="3" s="1"/>
  <c r="AK59" i="3"/>
  <c r="O59" i="3" s="1"/>
  <c r="AH90" i="3"/>
  <c r="AH94" i="3"/>
  <c r="X49" i="3"/>
  <c r="Y49" i="3" s="1"/>
  <c r="AK29" i="3"/>
  <c r="O29" i="3" s="1"/>
  <c r="AK6" i="3"/>
  <c r="O6" i="3" s="1"/>
  <c r="X60" i="3"/>
  <c r="X21" i="3"/>
  <c r="Y21" i="3" s="1"/>
  <c r="AK65" i="3"/>
  <c r="O65" i="3" s="1"/>
  <c r="X90" i="3"/>
  <c r="Y90" i="3" s="1"/>
  <c r="G90" i="3" s="1"/>
  <c r="X34" i="3"/>
  <c r="X92" i="3"/>
  <c r="AE80" i="3"/>
  <c r="K80" i="3" s="1"/>
  <c r="AK44" i="3"/>
  <c r="O44" i="3" s="1"/>
  <c r="AK88" i="3"/>
  <c r="O88" i="3" s="1"/>
  <c r="AK5" i="3"/>
  <c r="O5" i="3" s="1"/>
  <c r="AK64" i="3"/>
  <c r="O64" i="3" s="1"/>
  <c r="AK27" i="3"/>
  <c r="O27" i="3" s="1"/>
  <c r="AE69" i="3"/>
  <c r="K69" i="3" s="1"/>
  <c r="AE31" i="3"/>
  <c r="K31" i="3" s="1"/>
  <c r="AE74" i="3"/>
  <c r="K74" i="3" s="1"/>
  <c r="AE11" i="3"/>
  <c r="K11" i="3" s="1"/>
  <c r="AE24" i="3"/>
  <c r="K24" i="3" s="1"/>
  <c r="X96" i="3"/>
  <c r="Y96" i="3" s="1"/>
  <c r="AE19" i="3"/>
  <c r="K19" i="3" s="1"/>
  <c r="AE15" i="3"/>
  <c r="K15" i="3" s="1"/>
  <c r="X80" i="3"/>
  <c r="X64" i="3"/>
  <c r="Y64" i="3" s="1"/>
  <c r="AK38" i="3"/>
  <c r="O38" i="3" s="1"/>
  <c r="AH18" i="3"/>
  <c r="AH78" i="3"/>
  <c r="AE9" i="3"/>
  <c r="K9" i="3" s="1"/>
  <c r="AE96" i="3"/>
  <c r="K96" i="3" s="1"/>
  <c r="X23" i="3"/>
  <c r="AE88" i="3"/>
  <c r="K88" i="3" s="1"/>
  <c r="X33" i="3"/>
  <c r="Y33" i="3" s="1"/>
  <c r="X20" i="3"/>
  <c r="AK60" i="3"/>
  <c r="O60" i="3" s="1"/>
  <c r="AE65" i="3"/>
  <c r="K65" i="3" s="1"/>
  <c r="AE94" i="3"/>
  <c r="K94" i="3" s="1"/>
  <c r="AE71" i="3"/>
  <c r="K71" i="3" s="1"/>
  <c r="X31" i="3"/>
  <c r="X88" i="3"/>
  <c r="AH22" i="3"/>
  <c r="AH36" i="3"/>
  <c r="AE41" i="3"/>
  <c r="K41" i="3" s="1"/>
  <c r="AE5" i="3"/>
  <c r="K5" i="3" s="1"/>
  <c r="AE64" i="3"/>
  <c r="K64" i="3" s="1"/>
  <c r="AE7" i="3"/>
  <c r="K7" i="3" s="1"/>
  <c r="X30" i="3"/>
  <c r="AH40" i="3"/>
  <c r="AH96" i="3"/>
  <c r="AH50" i="3"/>
  <c r="AE30" i="3"/>
  <c r="K30" i="3" s="1"/>
  <c r="AE13" i="3"/>
  <c r="K13" i="3" s="1"/>
  <c r="AE35" i="3"/>
  <c r="K35" i="3" s="1"/>
  <c r="AH67" i="3"/>
  <c r="AE32" i="3"/>
  <c r="K32" i="3" s="1"/>
  <c r="X42" i="3"/>
  <c r="X14" i="3"/>
  <c r="AK35" i="3"/>
  <c r="O35" i="3" s="1"/>
  <c r="X82" i="3"/>
  <c r="Y82" i="3" s="1"/>
  <c r="X77" i="3"/>
  <c r="X8" i="3"/>
  <c r="X63" i="3"/>
  <c r="X38" i="3"/>
  <c r="X45" i="3"/>
  <c r="X52" i="3"/>
  <c r="X22" i="3"/>
  <c r="X28" i="3"/>
  <c r="X4" i="3"/>
  <c r="X10" i="3"/>
  <c r="Y10" i="3" s="1"/>
  <c r="X57" i="3"/>
  <c r="Y57" i="3" s="1"/>
  <c r="X24" i="3"/>
  <c r="X36" i="3"/>
  <c r="X72" i="3"/>
  <c r="X40" i="3"/>
  <c r="X54" i="3"/>
  <c r="X12" i="3"/>
  <c r="X78" i="3"/>
  <c r="Y78" i="3" s="1"/>
  <c r="X6" i="3"/>
  <c r="X56" i="3"/>
  <c r="X44" i="3"/>
  <c r="X51" i="3"/>
  <c r="X5" i="3"/>
  <c r="X39" i="3"/>
  <c r="X48" i="3"/>
  <c r="X89" i="3"/>
  <c r="X53" i="3"/>
  <c r="Y53" i="3" s="1"/>
  <c r="X75" i="3"/>
  <c r="X65" i="3"/>
  <c r="X32" i="3"/>
  <c r="X35" i="3"/>
  <c r="X61" i="3"/>
  <c r="X26" i="3"/>
  <c r="X3" i="3"/>
  <c r="X85" i="3"/>
  <c r="X16" i="3"/>
  <c r="X47" i="3"/>
  <c r="X25" i="3"/>
  <c r="X11" i="3"/>
  <c r="X9" i="3"/>
  <c r="X7" i="3"/>
  <c r="X94" i="3"/>
  <c r="AK80" i="3"/>
  <c r="O80" i="3" s="1"/>
  <c r="AK95" i="3"/>
  <c r="O95" i="3" s="1"/>
  <c r="X83" i="3"/>
  <c r="Y83" i="3" s="1"/>
  <c r="AK12" i="3"/>
  <c r="O12" i="3" s="1"/>
  <c r="AK25" i="3"/>
  <c r="O25" i="3" s="1"/>
  <c r="AK73" i="3"/>
  <c r="O73" i="3" s="1"/>
  <c r="AH53" i="3"/>
  <c r="AH66" i="3"/>
  <c r="X18" i="3"/>
  <c r="X84" i="3"/>
  <c r="Y84" i="3" s="1"/>
  <c r="X87" i="3"/>
  <c r="X73" i="3"/>
  <c r="X67" i="3"/>
  <c r="AK79" i="3"/>
  <c r="O79" i="3" s="1"/>
  <c r="AK23" i="3"/>
  <c r="O23" i="3" s="1"/>
  <c r="AK93" i="3"/>
  <c r="O93" i="3" s="1"/>
  <c r="AK30" i="3"/>
  <c r="O30" i="3" s="1"/>
  <c r="AK11" i="3"/>
  <c r="O11" i="3" s="1"/>
  <c r="AH45" i="3"/>
  <c r="X68" i="3"/>
  <c r="X41" i="3"/>
  <c r="X50" i="3"/>
  <c r="X98" i="3"/>
  <c r="X17" i="3"/>
  <c r="X27" i="3"/>
  <c r="AH42" i="3"/>
  <c r="X29" i="3"/>
  <c r="Y29" i="3" s="1"/>
  <c r="X79" i="3"/>
  <c r="X93" i="3"/>
  <c r="X13" i="3"/>
  <c r="AH57" i="3"/>
  <c r="AK53" i="3"/>
  <c r="O53" i="3" s="1"/>
  <c r="AH49" i="3"/>
  <c r="AH8" i="3"/>
  <c r="X46" i="3"/>
  <c r="Y46" i="3" s="1"/>
  <c r="X58" i="3"/>
  <c r="X70" i="3"/>
  <c r="AK17" i="3"/>
  <c r="O17" i="3" s="1"/>
  <c r="X76" i="3"/>
  <c r="AK90" i="3"/>
  <c r="O90" i="3" s="1"/>
  <c r="AH54" i="3"/>
  <c r="AE66" i="3"/>
  <c r="K66" i="3" s="1"/>
  <c r="X15" i="3"/>
  <c r="X86" i="3"/>
  <c r="X62" i="3"/>
  <c r="Y62" i="3" s="1"/>
  <c r="X55" i="3"/>
  <c r="X74" i="3"/>
  <c r="AH29" i="3"/>
  <c r="AH71" i="3"/>
  <c r="X66" i="3"/>
  <c r="X95" i="3"/>
  <c r="X19" i="3"/>
  <c r="AK75" i="3"/>
  <c r="O75" i="3" s="1"/>
  <c r="AE79" i="3"/>
  <c r="K79" i="3" s="1"/>
  <c r="AE34" i="3"/>
  <c r="K34" i="3" s="1"/>
  <c r="X69" i="3"/>
  <c r="AH39" i="3"/>
  <c r="X81" i="3"/>
  <c r="X97" i="3"/>
  <c r="AK67" i="3"/>
  <c r="O67" i="3" s="1"/>
  <c r="AK13" i="3"/>
  <c r="O13" i="3" s="1"/>
  <c r="AH62" i="3"/>
  <c r="AH77" i="3"/>
  <c r="AH32" i="3"/>
  <c r="AH74" i="3"/>
  <c r="AH11" i="3"/>
  <c r="AH46" i="3"/>
  <c r="AE72" i="3"/>
  <c r="K72" i="3" s="1"/>
  <c r="AE53" i="3"/>
  <c r="K53" i="3" s="1"/>
  <c r="AE18" i="3"/>
  <c r="K18" i="3" s="1"/>
  <c r="AE48" i="3"/>
  <c r="K48" i="3" s="1"/>
  <c r="AE45" i="3"/>
  <c r="K45" i="3" s="1"/>
  <c r="AK55" i="3"/>
  <c r="O55" i="3" s="1"/>
  <c r="AK92" i="3"/>
  <c r="O92" i="3" s="1"/>
  <c r="AK69" i="3"/>
  <c r="O69" i="3" s="1"/>
  <c r="AK31" i="3"/>
  <c r="O31" i="3" s="1"/>
  <c r="AK74" i="3"/>
  <c r="O74" i="3" s="1"/>
  <c r="AK76" i="3"/>
  <c r="O76" i="3" s="1"/>
  <c r="AK46" i="3"/>
  <c r="O46" i="3" s="1"/>
  <c r="AH47" i="3"/>
  <c r="AH72" i="3"/>
  <c r="AH16" i="3"/>
  <c r="AH81" i="3"/>
  <c r="AH48" i="3"/>
  <c r="AE17" i="3"/>
  <c r="K17" i="3" s="1"/>
  <c r="AH5" i="3"/>
  <c r="AE93" i="3"/>
  <c r="K93" i="3" s="1"/>
  <c r="AE75" i="3"/>
  <c r="K75" i="3" s="1"/>
  <c r="AH82" i="3"/>
  <c r="AE84" i="3"/>
  <c r="K84" i="3" s="1"/>
  <c r="AE26" i="3"/>
  <c r="K26" i="3" s="1"/>
  <c r="AE14" i="3"/>
  <c r="K14" i="3" s="1"/>
  <c r="AH97" i="3"/>
  <c r="AK41" i="3"/>
  <c r="O41" i="3" s="1"/>
  <c r="AK9" i="3"/>
  <c r="O9" i="3" s="1"/>
  <c r="AK20" i="3"/>
  <c r="O20" i="3" s="1"/>
  <c r="AK21" i="3"/>
  <c r="O21" i="3" s="1"/>
  <c r="AK96" i="3"/>
  <c r="O96" i="3" s="1"/>
  <c r="AE77" i="3"/>
  <c r="K77" i="3" s="1"/>
  <c r="AE87" i="3"/>
  <c r="K87" i="3" s="1"/>
  <c r="AE63" i="3"/>
  <c r="K63" i="3" s="1"/>
  <c r="AE73" i="3"/>
  <c r="K73" i="3" s="1"/>
  <c r="AE70" i="3"/>
  <c r="K70" i="3" s="1"/>
  <c r="AE83" i="3"/>
  <c r="K83" i="3" s="1"/>
  <c r="AH88" i="3"/>
  <c r="AE68" i="3"/>
  <c r="K68" i="3" s="1"/>
  <c r="AE95" i="3"/>
  <c r="K95" i="3" s="1"/>
  <c r="AK86" i="3"/>
  <c r="O86" i="3" s="1"/>
  <c r="AK7" i="3"/>
  <c r="O7" i="3" s="1"/>
  <c r="AK83" i="3"/>
  <c r="O83" i="3" s="1"/>
  <c r="AH56" i="3"/>
  <c r="AK26" i="3"/>
  <c r="O26" i="3" s="1"/>
  <c r="AK34" i="3"/>
  <c r="O34" i="3" s="1"/>
  <c r="AK14" i="3"/>
  <c r="O14" i="3" s="1"/>
  <c r="AK68" i="3"/>
  <c r="O68" i="3" s="1"/>
  <c r="AK19" i="3"/>
  <c r="O19" i="3" s="1"/>
  <c r="AK15" i="3"/>
  <c r="O15" i="3" s="1"/>
  <c r="AH25" i="3"/>
  <c r="AH92" i="3"/>
  <c r="AH69" i="3"/>
  <c r="AH63" i="3"/>
  <c r="AE3" i="3"/>
  <c r="K3" i="3" s="1"/>
  <c r="AE47" i="3"/>
  <c r="K47" i="3" s="1"/>
  <c r="AE22" i="3"/>
  <c r="K22" i="3" s="1"/>
  <c r="AE61" i="3"/>
  <c r="K61" i="3" s="1"/>
  <c r="AE81" i="3"/>
  <c r="K81" i="3" s="1"/>
  <c r="AE36" i="3"/>
  <c r="K36" i="3" s="1"/>
  <c r="AE59" i="3"/>
  <c r="K59" i="3" s="1"/>
  <c r="AK77" i="3"/>
  <c r="O77" i="3" s="1"/>
  <c r="AK58" i="3"/>
  <c r="O58" i="3" s="1"/>
  <c r="AK40" i="3"/>
  <c r="O40" i="3" s="1"/>
  <c r="AH4" i="3"/>
  <c r="AH52" i="3"/>
  <c r="AH89" i="3"/>
  <c r="AH61" i="3"/>
  <c r="AH85" i="3"/>
  <c r="AE98" i="3"/>
  <c r="K98" i="3" s="1"/>
  <c r="AE49" i="3"/>
  <c r="K49" i="3" s="1"/>
  <c r="AE37" i="3"/>
  <c r="K37" i="3" s="1"/>
  <c r="AE20" i="3"/>
  <c r="K20" i="3" s="1"/>
  <c r="AE21" i="3"/>
  <c r="K21" i="3" s="1"/>
  <c r="AE50" i="3"/>
  <c r="K50" i="3" s="1"/>
  <c r="AK3" i="3"/>
  <c r="O3" i="3" s="1"/>
  <c r="AK72" i="3"/>
  <c r="O72" i="3" s="1"/>
  <c r="AK18" i="3"/>
  <c r="O18" i="3" s="1"/>
  <c r="AK42" i="3"/>
  <c r="O42" i="3" s="1"/>
  <c r="AK85" i="3"/>
  <c r="O85" i="3" s="1"/>
  <c r="AH98" i="3"/>
  <c r="AH44" i="3"/>
  <c r="AH41" i="3"/>
  <c r="AH37" i="3"/>
  <c r="AH20" i="3"/>
  <c r="AH64" i="3"/>
  <c r="AH83" i="3"/>
  <c r="AE29" i="3"/>
  <c r="K29" i="3" s="1"/>
  <c r="AE23" i="3"/>
  <c r="K23" i="3" s="1"/>
  <c r="AH6" i="3"/>
  <c r="AH26" i="3"/>
  <c r="AH14" i="3"/>
  <c r="AH19" i="3"/>
  <c r="AH30" i="3"/>
  <c r="AE12" i="3"/>
  <c r="K12" i="3" s="1"/>
  <c r="AE38" i="3"/>
  <c r="K38" i="3" s="1"/>
  <c r="AE54" i="3"/>
  <c r="K54" i="3" s="1"/>
  <c r="AK82" i="3"/>
  <c r="AK57" i="3"/>
  <c r="O57" i="3" s="1"/>
  <c r="AK10" i="3"/>
  <c r="O10" i="3" s="1"/>
  <c r="AK22" i="3"/>
  <c r="O22" i="3" s="1"/>
  <c r="AK52" i="3"/>
  <c r="O52" i="3" s="1"/>
  <c r="AK61" i="3"/>
  <c r="O61" i="3" s="1"/>
  <c r="AK84" i="3"/>
  <c r="O84" i="3" s="1"/>
  <c r="AK45" i="3"/>
  <c r="O45" i="3" s="1"/>
  <c r="AK36" i="3"/>
  <c r="O36" i="3" s="1"/>
  <c r="AH51" i="3"/>
  <c r="AH9" i="3"/>
  <c r="AH7" i="3"/>
  <c r="AE56" i="3"/>
  <c r="K56" i="3" s="1"/>
  <c r="AE39" i="3"/>
  <c r="K39" i="3" s="1"/>
  <c r="AE4" i="3"/>
  <c r="K4" i="3" s="1"/>
  <c r="AK49" i="3"/>
  <c r="O49" i="3" s="1"/>
  <c r="AK8" i="3"/>
  <c r="O8" i="3" s="1"/>
  <c r="AE40" i="3"/>
  <c r="K40" i="3" s="1"/>
  <c r="S43" i="3" l="1"/>
  <c r="S91" i="3"/>
  <c r="Y66" i="3"/>
  <c r="G66" i="3" s="1"/>
  <c r="Y80" i="3"/>
  <c r="G80" i="3" s="1"/>
  <c r="Y34" i="3"/>
  <c r="G34" i="3" s="1"/>
  <c r="Y54" i="3"/>
  <c r="G54" i="3" s="1"/>
  <c r="Y30" i="3"/>
  <c r="G30" i="3" s="1"/>
  <c r="Y76" i="3"/>
  <c r="G76" i="3" s="1"/>
  <c r="Y79" i="3"/>
  <c r="G79" i="3" s="1"/>
  <c r="Y50" i="3"/>
  <c r="G50" i="3" s="1"/>
  <c r="Y23" i="3"/>
  <c r="G23" i="3" s="1"/>
  <c r="Y39" i="3"/>
  <c r="G39" i="3" s="1"/>
  <c r="Y31" i="3"/>
  <c r="G31" i="3" s="1"/>
  <c r="Y59" i="3"/>
  <c r="G59" i="3" s="1"/>
  <c r="Y71" i="3"/>
  <c r="G71" i="3" s="1"/>
  <c r="Y56" i="3"/>
  <c r="G56" i="3" s="1"/>
  <c r="Y69" i="3"/>
  <c r="G69" i="3" s="1"/>
  <c r="Y86" i="3"/>
  <c r="G86" i="3" s="1"/>
  <c r="Y17" i="3"/>
  <c r="G17" i="3" s="1"/>
  <c r="Y92" i="3"/>
  <c r="G92" i="3" s="1"/>
  <c r="Y47" i="3"/>
  <c r="G47" i="3" s="1"/>
  <c r="Y20" i="3"/>
  <c r="G20" i="3" s="1"/>
  <c r="Y40" i="3"/>
  <c r="G40" i="3" s="1"/>
  <c r="Y88" i="3"/>
  <c r="G88" i="3" s="1"/>
  <c r="Y55" i="3"/>
  <c r="G55" i="3" s="1"/>
  <c r="Y58" i="3"/>
  <c r="G58" i="3" s="1"/>
  <c r="Y14" i="3"/>
  <c r="G14" i="3" s="1"/>
  <c r="Y60" i="3"/>
  <c r="G60" i="3" s="1"/>
  <c r="Y27" i="3"/>
  <c r="G27" i="3" s="1"/>
  <c r="Y61" i="3"/>
  <c r="G61" i="3" s="1"/>
  <c r="Y81" i="3"/>
  <c r="G81" i="3" s="1"/>
  <c r="Y74" i="3"/>
  <c r="G74" i="3" s="1"/>
  <c r="Y70" i="3"/>
  <c r="G70" i="3" s="1"/>
  <c r="Y87" i="3"/>
  <c r="G87" i="3" s="1"/>
  <c r="Y7" i="3"/>
  <c r="G7" i="3" s="1"/>
  <c r="Y42" i="3"/>
  <c r="G42" i="3" s="1"/>
  <c r="Y35" i="3"/>
  <c r="G35" i="3" s="1"/>
  <c r="Y77" i="3"/>
  <c r="G77" i="3" s="1"/>
  <c r="Y9" i="3"/>
  <c r="G9" i="3" s="1"/>
  <c r="Y25" i="3"/>
  <c r="G25" i="3" s="1"/>
  <c r="Y26" i="3"/>
  <c r="G26" i="3" s="1"/>
  <c r="Y44" i="3"/>
  <c r="G44" i="3" s="1"/>
  <c r="Y52" i="3"/>
  <c r="G52" i="3" s="1"/>
  <c r="Y41" i="3"/>
  <c r="G41" i="3" s="1"/>
  <c r="Y67" i="3"/>
  <c r="G67" i="3" s="1"/>
  <c r="Y51" i="3"/>
  <c r="G51" i="3" s="1"/>
  <c r="Y4" i="3"/>
  <c r="G4" i="3" s="1"/>
  <c r="Y22" i="3"/>
  <c r="G22" i="3" s="1"/>
  <c r="Y38" i="3"/>
  <c r="G38" i="3" s="1"/>
  <c r="Y72" i="3"/>
  <c r="G72" i="3" s="1"/>
  <c r="Y19" i="3"/>
  <c r="G19" i="3" s="1"/>
  <c r="Y68" i="3"/>
  <c r="G68" i="3" s="1"/>
  <c r="Y73" i="3"/>
  <c r="G73" i="3" s="1"/>
  <c r="Y85" i="3"/>
  <c r="G85" i="3" s="1"/>
  <c r="Y89" i="3"/>
  <c r="G89" i="3" s="1"/>
  <c r="Y6" i="3"/>
  <c r="G6" i="3" s="1"/>
  <c r="Y15" i="3"/>
  <c r="G15" i="3" s="1"/>
  <c r="Y24" i="3"/>
  <c r="G24" i="3" s="1"/>
  <c r="Y28" i="3"/>
  <c r="G28" i="3" s="1"/>
  <c r="Y97" i="3"/>
  <c r="G97" i="3" s="1"/>
  <c r="Y3" i="3"/>
  <c r="G3" i="3" s="1"/>
  <c r="Y32" i="3"/>
  <c r="G32" i="3" s="1"/>
  <c r="Y75" i="3"/>
  <c r="G75" i="3" s="1"/>
  <c r="Y48" i="3"/>
  <c r="G48" i="3" s="1"/>
  <c r="Y5" i="3"/>
  <c r="G5" i="3" s="1"/>
  <c r="Y13" i="3"/>
  <c r="G13" i="3" s="1"/>
  <c r="Y12" i="3"/>
  <c r="G12" i="3" s="1"/>
  <c r="Y63" i="3"/>
  <c r="G63" i="3" s="1"/>
  <c r="Y93" i="3"/>
  <c r="G93" i="3" s="1"/>
  <c r="Y98" i="3"/>
  <c r="G98" i="3" s="1"/>
  <c r="Y18" i="3"/>
  <c r="G18" i="3" s="1"/>
  <c r="Y94" i="3"/>
  <c r="G94" i="3" s="1"/>
  <c r="Y95" i="3"/>
  <c r="G95" i="3" s="1"/>
  <c r="Y11" i="3"/>
  <c r="G11" i="3" s="1"/>
  <c r="Y16" i="3"/>
  <c r="G16" i="3" s="1"/>
  <c r="Y65" i="3"/>
  <c r="G65" i="3" s="1"/>
  <c r="Y36" i="3"/>
  <c r="G36" i="3" s="1"/>
  <c r="Y45" i="3"/>
  <c r="G45" i="3" s="1"/>
  <c r="Y8" i="3"/>
  <c r="G8" i="3" s="1"/>
  <c r="G62" i="3"/>
  <c r="G10" i="3"/>
  <c r="G21" i="3"/>
  <c r="G53" i="3"/>
  <c r="G96" i="3"/>
  <c r="G84" i="3"/>
  <c r="G83" i="3"/>
  <c r="G64" i="3"/>
  <c r="G29" i="3"/>
  <c r="G57" i="3"/>
  <c r="G37" i="3"/>
  <c r="G46" i="3"/>
  <c r="G49" i="3"/>
  <c r="G78" i="3"/>
  <c r="T59" i="3"/>
  <c r="AL59" i="3"/>
  <c r="AO59" i="3" l="1"/>
  <c r="AO35" i="3"/>
  <c r="AO82" i="3"/>
  <c r="AO97" i="3"/>
  <c r="AO89" i="3"/>
  <c r="AO84" i="3"/>
  <c r="AO33" i="3"/>
  <c r="AO11" i="3"/>
  <c r="AO92" i="3"/>
  <c r="AO12" i="3"/>
  <c r="AO15" i="3"/>
  <c r="AO68" i="3"/>
  <c r="AO34" i="3"/>
  <c r="AO94" i="3"/>
  <c r="AO90" i="3"/>
  <c r="AO78" i="3"/>
  <c r="AO61" i="3"/>
  <c r="AO46" i="3"/>
  <c r="AO65" i="3"/>
  <c r="AO32" i="3"/>
  <c r="AO77" i="3"/>
  <c r="AO21" i="3"/>
  <c r="AO88" i="3"/>
  <c r="AO44" i="3"/>
  <c r="AO98" i="3"/>
  <c r="AO52" i="3"/>
  <c r="AO72" i="3"/>
  <c r="AO3" i="3"/>
  <c r="AO36" i="3"/>
  <c r="AO42" i="3"/>
  <c r="AO24" i="3"/>
  <c r="AO74" i="3"/>
  <c r="AO55" i="3"/>
  <c r="AO62" i="3"/>
  <c r="AO67" i="3"/>
  <c r="AO95" i="3"/>
  <c r="AO80" i="3"/>
  <c r="AO71" i="3"/>
  <c r="AO29" i="3"/>
  <c r="AO45" i="3"/>
  <c r="AO18" i="3"/>
  <c r="AO76" i="3"/>
  <c r="AO63" i="3"/>
  <c r="AO38" i="3"/>
  <c r="AO50" i="3"/>
  <c r="AO96" i="3"/>
  <c r="AO5" i="3"/>
  <c r="AO8" i="3"/>
  <c r="AO49" i="3"/>
  <c r="AO16" i="3"/>
  <c r="AO4" i="3"/>
  <c r="AO75" i="3"/>
  <c r="AO73" i="3"/>
  <c r="AO87" i="3"/>
  <c r="AO30" i="3"/>
  <c r="AO23" i="3"/>
  <c r="AO6" i="3"/>
  <c r="AO25" i="3"/>
  <c r="AO7" i="3"/>
  <c r="AO20" i="3"/>
  <c r="AO41" i="3"/>
  <c r="AO53" i="3"/>
  <c r="AO57" i="3"/>
  <c r="AO31" i="3"/>
  <c r="AO19" i="3"/>
  <c r="AO26" i="3"/>
  <c r="AO56" i="3"/>
  <c r="AO48" i="3"/>
  <c r="AO40" i="3"/>
  <c r="AO27" i="3"/>
  <c r="AO17" i="3"/>
  <c r="AO10" i="3"/>
  <c r="AO86" i="3"/>
  <c r="AO9" i="3"/>
  <c r="AO60" i="3"/>
  <c r="AO47" i="3"/>
  <c r="AO66" i="3"/>
  <c r="AO58" i="3"/>
  <c r="AO14" i="3"/>
  <c r="AO39" i="3"/>
  <c r="AO54" i="3"/>
  <c r="AO22" i="3"/>
  <c r="AO85" i="3"/>
  <c r="AO69" i="3"/>
  <c r="AO13" i="3"/>
  <c r="AO93" i="3"/>
  <c r="AO79" i="3"/>
  <c r="AO81" i="3"/>
  <c r="AO28" i="3"/>
  <c r="AO70" i="3"/>
  <c r="AO83" i="3"/>
  <c r="AO64" i="3"/>
  <c r="AO37" i="3"/>
  <c r="AO51" i="3"/>
  <c r="T82" i="3"/>
  <c r="T35" i="3"/>
  <c r="T12" i="3"/>
  <c r="U94" i="3"/>
  <c r="T32" i="3"/>
  <c r="U34" i="3"/>
  <c r="T65" i="3"/>
  <c r="U15" i="3"/>
  <c r="T46" i="3"/>
  <c r="U35" i="3"/>
  <c r="V35" i="3" s="1"/>
  <c r="T56" i="3"/>
  <c r="U4" i="3"/>
  <c r="U66" i="3"/>
  <c r="U85" i="3"/>
  <c r="U82" i="3"/>
  <c r="U62" i="3"/>
  <c r="T39" i="3"/>
  <c r="U55" i="3"/>
  <c r="T14" i="3"/>
  <c r="U74" i="3"/>
  <c r="U24" i="3"/>
  <c r="U90" i="3"/>
  <c r="T25" i="3"/>
  <c r="U68" i="3"/>
  <c r="U87" i="3"/>
  <c r="T26" i="3"/>
  <c r="U69" i="3"/>
  <c r="T19" i="3"/>
  <c r="U73" i="3"/>
  <c r="T96" i="3"/>
  <c r="U17" i="3"/>
  <c r="T37" i="3"/>
  <c r="T60" i="3"/>
  <c r="U98" i="3"/>
  <c r="U20" i="3"/>
  <c r="U16" i="3"/>
  <c r="T17" i="3"/>
  <c r="T88" i="3"/>
  <c r="U51" i="3"/>
  <c r="T36" i="3"/>
  <c r="U97" i="3"/>
  <c r="T89" i="3"/>
  <c r="U47" i="3"/>
  <c r="U41" i="3"/>
  <c r="U50" i="3"/>
  <c r="U64" i="3"/>
  <c r="T20" i="3"/>
  <c r="U49" i="3"/>
  <c r="U86" i="3"/>
  <c r="T45" i="3"/>
  <c r="T42" i="3"/>
  <c r="U18" i="3"/>
  <c r="T4" i="3"/>
  <c r="T57" i="3"/>
  <c r="T61" i="3"/>
  <c r="U14" i="3"/>
  <c r="U39" i="3"/>
  <c r="T50" i="3"/>
  <c r="T49" i="3"/>
  <c r="U76" i="3"/>
  <c r="U40" i="3"/>
  <c r="U63" i="3"/>
  <c r="U54" i="3"/>
  <c r="U38" i="3"/>
  <c r="T54" i="3"/>
  <c r="U13" i="3"/>
  <c r="U30" i="3"/>
  <c r="U93" i="3"/>
  <c r="U23" i="3"/>
  <c r="U79" i="3"/>
  <c r="U6" i="3"/>
  <c r="U70" i="3"/>
  <c r="U58" i="3"/>
  <c r="U75" i="3"/>
  <c r="U59" i="3"/>
  <c r="V59" i="3" s="1"/>
  <c r="T86" i="3"/>
  <c r="U8" i="3"/>
  <c r="U88" i="3"/>
  <c r="T44" i="3"/>
  <c r="T51" i="3"/>
  <c r="U60" i="3"/>
  <c r="U36" i="3"/>
  <c r="T84" i="3"/>
  <c r="U52" i="3"/>
  <c r="U53" i="3"/>
  <c r="T47" i="3"/>
  <c r="U27" i="3"/>
  <c r="T64" i="3"/>
  <c r="U9" i="3"/>
  <c r="U48" i="3"/>
  <c r="U42" i="3"/>
  <c r="T16" i="3"/>
  <c r="T10" i="3"/>
  <c r="U57" i="3"/>
  <c r="T15" i="3"/>
  <c r="T34" i="3"/>
  <c r="T94" i="3"/>
  <c r="T48" i="3"/>
  <c r="T72" i="3"/>
  <c r="T33" i="3"/>
  <c r="T70" i="3"/>
  <c r="T11" i="3"/>
  <c r="T31" i="3"/>
  <c r="T92" i="3"/>
  <c r="T58" i="3"/>
  <c r="T77" i="3"/>
  <c r="T76" i="3"/>
  <c r="T38" i="3"/>
  <c r="T13" i="3"/>
  <c r="T30" i="3"/>
  <c r="T93" i="3"/>
  <c r="T23" i="3"/>
  <c r="T79" i="3"/>
  <c r="T6" i="3"/>
  <c r="T41" i="3"/>
  <c r="T97" i="3"/>
  <c r="T28" i="3"/>
  <c r="T83" i="3"/>
  <c r="U21" i="3"/>
  <c r="U81" i="3"/>
  <c r="T22" i="3"/>
  <c r="T78" i="3"/>
  <c r="U26" i="3"/>
  <c r="T5" i="3"/>
  <c r="T24" i="3"/>
  <c r="T74" i="3"/>
  <c r="T55" i="3"/>
  <c r="T62" i="3"/>
  <c r="T40" i="3"/>
  <c r="U95" i="3"/>
  <c r="U29" i="3"/>
  <c r="U33" i="3"/>
  <c r="U77" i="3"/>
  <c r="U12" i="3"/>
  <c r="T80" i="3"/>
  <c r="T7" i="3"/>
  <c r="U44" i="3"/>
  <c r="U61" i="3"/>
  <c r="T53" i="3"/>
  <c r="T8" i="3"/>
  <c r="U7" i="3"/>
  <c r="T27" i="3"/>
  <c r="T81" i="3"/>
  <c r="U22" i="3"/>
  <c r="T3" i="3"/>
  <c r="T52" i="3"/>
  <c r="U25" i="3"/>
  <c r="T63" i="3"/>
  <c r="T95" i="3"/>
  <c r="T29" i="3"/>
  <c r="U11" i="3"/>
  <c r="U19" i="3"/>
  <c r="T69" i="3"/>
  <c r="U80" i="3"/>
  <c r="U3" i="3"/>
  <c r="U83" i="3"/>
  <c r="U45" i="3"/>
  <c r="T18" i="3"/>
  <c r="T75" i="3"/>
  <c r="T68" i="3"/>
  <c r="U46" i="3"/>
  <c r="U65" i="3"/>
  <c r="T67" i="3"/>
  <c r="T71" i="3"/>
  <c r="U92" i="3"/>
  <c r="U5" i="3"/>
  <c r="T98" i="3"/>
  <c r="U89" i="3"/>
  <c r="U72" i="3"/>
  <c r="U84" i="3"/>
  <c r="U96" i="3"/>
  <c r="T9" i="3"/>
  <c r="U78" i="3"/>
  <c r="T66" i="3"/>
  <c r="U10" i="3"/>
  <c r="U56" i="3"/>
  <c r="T73" i="3"/>
  <c r="T87" i="3"/>
  <c r="U67" i="3"/>
  <c r="U71" i="3"/>
  <c r="U31" i="3"/>
  <c r="U37" i="3"/>
  <c r="T85" i="3"/>
  <c r="U28" i="3"/>
  <c r="T21" i="3"/>
  <c r="T90" i="3"/>
  <c r="U32" i="3"/>
  <c r="AL82" i="3"/>
  <c r="AM82" i="3"/>
  <c r="AM85" i="3"/>
  <c r="AL84" i="3"/>
  <c r="AL66" i="3"/>
  <c r="AL16" i="3"/>
  <c r="AL75" i="3"/>
  <c r="AM46" i="3"/>
  <c r="AL65" i="3"/>
  <c r="AL32" i="3"/>
  <c r="AL25" i="3"/>
  <c r="AM78" i="3"/>
  <c r="AL48" i="3"/>
  <c r="AL61" i="3"/>
  <c r="AL52" i="3"/>
  <c r="AM4" i="3"/>
  <c r="AL72" i="3"/>
  <c r="AL57" i="3"/>
  <c r="AM24" i="3"/>
  <c r="AM73" i="3"/>
  <c r="AM74" i="3"/>
  <c r="AM69" i="3"/>
  <c r="AM55" i="3"/>
  <c r="AL87" i="3"/>
  <c r="AL12" i="3"/>
  <c r="AL13" i="3"/>
  <c r="AL67" i="3"/>
  <c r="AM30" i="3"/>
  <c r="AL95" i="3"/>
  <c r="AM93" i="3"/>
  <c r="AL80" i="3"/>
  <c r="AM23" i="3"/>
  <c r="AM79" i="3"/>
  <c r="AL71" i="3"/>
  <c r="AM6" i="3"/>
  <c r="AL29" i="3"/>
  <c r="AL83" i="3"/>
  <c r="AM50" i="3"/>
  <c r="AM27" i="3"/>
  <c r="AM96" i="3"/>
  <c r="AL64" i="3"/>
  <c r="AM5" i="3"/>
  <c r="AL17" i="3"/>
  <c r="AM8" i="3"/>
  <c r="AL37" i="3"/>
  <c r="AM49" i="3"/>
  <c r="AL51" i="3"/>
  <c r="AL85" i="3"/>
  <c r="AM84" i="3"/>
  <c r="AM66" i="3"/>
  <c r="AM16" i="3"/>
  <c r="AM75" i="3"/>
  <c r="AL46" i="3"/>
  <c r="AM65" i="3"/>
  <c r="AM32" i="3"/>
  <c r="AM25" i="3"/>
  <c r="AM45" i="3"/>
  <c r="AM81" i="3"/>
  <c r="AM89" i="3"/>
  <c r="AM22" i="3"/>
  <c r="AM10" i="3"/>
  <c r="AL47" i="3"/>
  <c r="AM3" i="3"/>
  <c r="AL24" i="3"/>
  <c r="AL73" i="3"/>
  <c r="AL74" i="3"/>
  <c r="AL69" i="3"/>
  <c r="AL55" i="3"/>
  <c r="AM87" i="3"/>
  <c r="AM12" i="3"/>
  <c r="AM13" i="3"/>
  <c r="AM15" i="3"/>
  <c r="AM19" i="3"/>
  <c r="AM68" i="3"/>
  <c r="AM14" i="3"/>
  <c r="AM34" i="3"/>
  <c r="AM26" i="3"/>
  <c r="AM39" i="3"/>
  <c r="AM94" i="3"/>
  <c r="AM56" i="3"/>
  <c r="AL90" i="3"/>
  <c r="AM36" i="3"/>
  <c r="AM42" i="3"/>
  <c r="AM28" i="3"/>
  <c r="AL40" i="3"/>
  <c r="AL54" i="3"/>
  <c r="AL77" i="3"/>
  <c r="AL45" i="3"/>
  <c r="AL89" i="3"/>
  <c r="AL10" i="3"/>
  <c r="AL3" i="3"/>
  <c r="AL35" i="3"/>
  <c r="AL33" i="3"/>
  <c r="AM11" i="3"/>
  <c r="AM92" i="3"/>
  <c r="AL19" i="3"/>
  <c r="AL14" i="3"/>
  <c r="AL26" i="3"/>
  <c r="AL39" i="3"/>
  <c r="AL56" i="3"/>
  <c r="AL50" i="3"/>
  <c r="AL86" i="3"/>
  <c r="AL5" i="3"/>
  <c r="AL9" i="3"/>
  <c r="AL49" i="3"/>
  <c r="AM44" i="3"/>
  <c r="AL60" i="3"/>
  <c r="AM80" i="3"/>
  <c r="AM29" i="3"/>
  <c r="AL27" i="3"/>
  <c r="AM86" i="3"/>
  <c r="AM9" i="3"/>
  <c r="AM98" i="3"/>
  <c r="AL36" i="3"/>
  <c r="AL42" i="3"/>
  <c r="AL28" i="3"/>
  <c r="AM76" i="3"/>
  <c r="AM63" i="3"/>
  <c r="AM38" i="3"/>
  <c r="AM48" i="3"/>
  <c r="AM52" i="3"/>
  <c r="AM72" i="3"/>
  <c r="AM35" i="3"/>
  <c r="AM33" i="3"/>
  <c r="AL11" i="3"/>
  <c r="AL92" i="3"/>
  <c r="AL30" i="3"/>
  <c r="AL93" i="3"/>
  <c r="AL23" i="3"/>
  <c r="AL79" i="3"/>
  <c r="AL6" i="3"/>
  <c r="AM83" i="3"/>
  <c r="AL7" i="3"/>
  <c r="AM64" i="3"/>
  <c r="AM20" i="3"/>
  <c r="AM37" i="3"/>
  <c r="AM41" i="3"/>
  <c r="AL44" i="3"/>
  <c r="AM51" i="3"/>
  <c r="AM31" i="3"/>
  <c r="AL15" i="3"/>
  <c r="AL34" i="3"/>
  <c r="AL94" i="3"/>
  <c r="AM59" i="3"/>
  <c r="AN59" i="3" s="1"/>
  <c r="AM21" i="3"/>
  <c r="AL8" i="3"/>
  <c r="AL41" i="3"/>
  <c r="AL98" i="3"/>
  <c r="AM40" i="3"/>
  <c r="AL78" i="3"/>
  <c r="AM61" i="3"/>
  <c r="AL4" i="3"/>
  <c r="AL31" i="3"/>
  <c r="AM67" i="3"/>
  <c r="AM95" i="3"/>
  <c r="AM71" i="3"/>
  <c r="AL21" i="3"/>
  <c r="AM17" i="3"/>
  <c r="AM88" i="3"/>
  <c r="AM60" i="3"/>
  <c r="AM97" i="3"/>
  <c r="AM18" i="3"/>
  <c r="AM53" i="3"/>
  <c r="AL76" i="3"/>
  <c r="AL63" i="3"/>
  <c r="AL38" i="3"/>
  <c r="AL81" i="3"/>
  <c r="AL22" i="3"/>
  <c r="AM47" i="3"/>
  <c r="AL70" i="3"/>
  <c r="AM58" i="3"/>
  <c r="AM62" i="3"/>
  <c r="AL68" i="3"/>
  <c r="AM90" i="3"/>
  <c r="AM7" i="3"/>
  <c r="AL96" i="3"/>
  <c r="AL20" i="3"/>
  <c r="AL88" i="3"/>
  <c r="AL97" i="3"/>
  <c r="AL18" i="3"/>
  <c r="AL53" i="3"/>
  <c r="AM54" i="3"/>
  <c r="AM77" i="3"/>
  <c r="AM57" i="3"/>
  <c r="AM70" i="3"/>
  <c r="AL58" i="3"/>
  <c r="AL62" i="3"/>
  <c r="M24" i="3"/>
  <c r="M28" i="3"/>
  <c r="M30" i="3"/>
  <c r="M52" i="3"/>
  <c r="M6" i="3"/>
  <c r="M90" i="3"/>
  <c r="M14" i="3"/>
  <c r="M73" i="3"/>
  <c r="M80" i="3"/>
  <c r="M53" i="3"/>
  <c r="M93" i="3"/>
  <c r="M67" i="3"/>
  <c r="M56" i="3"/>
  <c r="M38" i="3"/>
  <c r="M68" i="3"/>
  <c r="M21" i="3"/>
  <c r="M89" i="3"/>
  <c r="M87" i="3"/>
  <c r="M12" i="3"/>
  <c r="M4" i="3"/>
  <c r="M3" i="3"/>
  <c r="M41" i="3"/>
  <c r="M72" i="3"/>
  <c r="M37" i="3"/>
  <c r="M31" i="3"/>
  <c r="M44" i="3"/>
  <c r="M39" i="3"/>
  <c r="M97" i="3"/>
  <c r="M63" i="3"/>
  <c r="M88" i="3"/>
  <c r="M57" i="3"/>
  <c r="M49" i="3"/>
  <c r="M26" i="3"/>
  <c r="M65" i="3"/>
  <c r="M58" i="3"/>
  <c r="M92" i="3"/>
  <c r="M79" i="3"/>
  <c r="M85" i="3"/>
  <c r="M22" i="3"/>
  <c r="M19" i="3"/>
  <c r="M9" i="3"/>
  <c r="M11" i="3"/>
  <c r="M45" i="3"/>
  <c r="M74" i="3"/>
  <c r="M16" i="3"/>
  <c r="M71" i="3"/>
  <c r="M66" i="3"/>
  <c r="M62" i="3"/>
  <c r="M61" i="3"/>
  <c r="M51" i="3"/>
  <c r="M18" i="3"/>
  <c r="M50" i="3"/>
  <c r="M5" i="3"/>
  <c r="M40" i="3"/>
  <c r="M29" i="3"/>
  <c r="M96" i="3"/>
  <c r="M54" i="3"/>
  <c r="M42" i="3"/>
  <c r="M55" i="3"/>
  <c r="M76" i="3"/>
  <c r="M70" i="3"/>
  <c r="M78" i="3"/>
  <c r="M64" i="3"/>
  <c r="M77" i="3"/>
  <c r="M32" i="3"/>
  <c r="M13" i="3"/>
  <c r="M60" i="3"/>
  <c r="M8" i="3"/>
  <c r="M75" i="3"/>
  <c r="M27" i="3"/>
  <c r="M95" i="3"/>
  <c r="M69" i="3"/>
  <c r="M36" i="3"/>
  <c r="M94" i="3"/>
  <c r="M7" i="3"/>
  <c r="M86" i="3"/>
  <c r="M15" i="3"/>
  <c r="M83" i="3"/>
  <c r="M25" i="3"/>
  <c r="M17" i="3"/>
  <c r="M59" i="3"/>
  <c r="M46" i="3"/>
  <c r="M23" i="3"/>
  <c r="M84" i="3"/>
  <c r="M34" i="3"/>
  <c r="M81" i="3"/>
  <c r="M20" i="3"/>
  <c r="M98" i="3"/>
  <c r="M47" i="3"/>
  <c r="M10" i="3"/>
  <c r="M48" i="3"/>
  <c r="V32" i="3" l="1"/>
  <c r="AN57" i="3"/>
  <c r="AN75" i="3"/>
  <c r="AN25" i="3"/>
  <c r="AN66" i="3"/>
  <c r="AP91" i="3"/>
  <c r="AQ91" i="3" s="1"/>
  <c r="AN16" i="3"/>
  <c r="AN12" i="3"/>
  <c r="AN84" i="3"/>
  <c r="AN65" i="3"/>
  <c r="V77" i="3"/>
  <c r="E77" i="3" s="1"/>
  <c r="AN80" i="3"/>
  <c r="AN44" i="3"/>
  <c r="AN27" i="3"/>
  <c r="V84" i="3"/>
  <c r="E84" i="3" s="1"/>
  <c r="AP43" i="3"/>
  <c r="AQ43" i="3" s="1"/>
  <c r="AN72" i="3"/>
  <c r="AN13" i="3"/>
  <c r="AN87" i="3"/>
  <c r="V80" i="3"/>
  <c r="E80" i="3" s="1"/>
  <c r="V37" i="3"/>
  <c r="E37" i="3" s="1"/>
  <c r="AN96" i="3"/>
  <c r="AN5" i="3"/>
  <c r="V31" i="3"/>
  <c r="V83" i="3"/>
  <c r="E83" i="3" s="1"/>
  <c r="V96" i="3"/>
  <c r="E96" i="3" s="1"/>
  <c r="V89" i="3"/>
  <c r="E89" i="3" s="1"/>
  <c r="V46" i="3"/>
  <c r="AN32" i="3"/>
  <c r="V56" i="3"/>
  <c r="E56" i="3" s="1"/>
  <c r="V19" i="3"/>
  <c r="E19" i="3" s="1"/>
  <c r="V45" i="3"/>
  <c r="V57" i="3"/>
  <c r="AN29" i="3"/>
  <c r="V11" i="3"/>
  <c r="E11" i="3" s="1"/>
  <c r="V48" i="3"/>
  <c r="E48" i="3" s="1"/>
  <c r="AN8" i="3"/>
  <c r="AN90" i="3"/>
  <c r="AN40" i="3"/>
  <c r="AN48" i="3"/>
  <c r="V22" i="3"/>
  <c r="AN35" i="3"/>
  <c r="AN95" i="3"/>
  <c r="V28" i="3"/>
  <c r="E28" i="3" s="1"/>
  <c r="V82" i="3"/>
  <c r="E82" i="3" s="1"/>
  <c r="V25" i="3"/>
  <c r="V12" i="3"/>
  <c r="E12" i="3" s="1"/>
  <c r="V65" i="3"/>
  <c r="E65" i="3" s="1"/>
  <c r="AN71" i="3"/>
  <c r="AN20" i="3"/>
  <c r="AN53" i="3"/>
  <c r="AN98" i="3"/>
  <c r="AN38" i="3"/>
  <c r="AN49" i="3"/>
  <c r="AN86" i="3"/>
  <c r="AN11" i="3"/>
  <c r="AN36" i="3"/>
  <c r="AN14" i="3"/>
  <c r="AN77" i="3"/>
  <c r="AN52" i="3"/>
  <c r="AN50" i="3"/>
  <c r="V26" i="3"/>
  <c r="E26" i="3" s="1"/>
  <c r="V10" i="3"/>
  <c r="E10" i="3" s="1"/>
  <c r="V92" i="3"/>
  <c r="E92" i="3" s="1"/>
  <c r="V61" i="3"/>
  <c r="V33" i="3"/>
  <c r="E33" i="3" s="1"/>
  <c r="V81" i="3"/>
  <c r="E81" i="3" s="1"/>
  <c r="V52" i="3"/>
  <c r="V23" i="3"/>
  <c r="E23" i="3" s="1"/>
  <c r="V41" i="3"/>
  <c r="V20" i="3"/>
  <c r="E20" i="3" s="1"/>
  <c r="AP51" i="3"/>
  <c r="AQ51" i="3" s="1"/>
  <c r="AN47" i="3"/>
  <c r="V71" i="3"/>
  <c r="E71" i="3" s="1"/>
  <c r="V78" i="3"/>
  <c r="E78" i="3" s="1"/>
  <c r="V44" i="3"/>
  <c r="V36" i="3"/>
  <c r="E36" i="3" s="1"/>
  <c r="AN61" i="3"/>
  <c r="AN54" i="3"/>
  <c r="AN62" i="3"/>
  <c r="AN97" i="3"/>
  <c r="AN21" i="3"/>
  <c r="AN67" i="3"/>
  <c r="AN33" i="3"/>
  <c r="V67" i="3"/>
  <c r="E67" i="3" s="1"/>
  <c r="V72" i="3"/>
  <c r="E72" i="3" s="1"/>
  <c r="V5" i="3"/>
  <c r="E5" i="3" s="1"/>
  <c r="V42" i="3"/>
  <c r="E42" i="3" s="1"/>
  <c r="V60" i="3"/>
  <c r="E60" i="3" s="1"/>
  <c r="V14" i="3"/>
  <c r="AN39" i="3"/>
  <c r="AN81" i="3"/>
  <c r="AN51" i="3"/>
  <c r="AN37" i="3"/>
  <c r="AN64" i="3"/>
  <c r="AN83" i="3"/>
  <c r="AN74" i="3"/>
  <c r="AN46" i="3"/>
  <c r="V70" i="3"/>
  <c r="E70" i="3" s="1"/>
  <c r="V54" i="3"/>
  <c r="E54" i="3" s="1"/>
  <c r="V18" i="3"/>
  <c r="E18" i="3" s="1"/>
  <c r="V49" i="3"/>
  <c r="V97" i="3"/>
  <c r="E97" i="3" s="1"/>
  <c r="V68" i="3"/>
  <c r="E68" i="3" s="1"/>
  <c r="V66" i="3"/>
  <c r="E66" i="3" s="1"/>
  <c r="V15" i="3"/>
  <c r="V94" i="3"/>
  <c r="AP70" i="3"/>
  <c r="AQ70" i="3" s="1"/>
  <c r="AP79" i="3"/>
  <c r="AQ79" i="3" s="1"/>
  <c r="AP85" i="3"/>
  <c r="AQ85" i="3" s="1"/>
  <c r="AP14" i="3"/>
  <c r="AQ14" i="3" s="1"/>
  <c r="AP47" i="3"/>
  <c r="AQ47" i="3" s="1"/>
  <c r="AP17" i="3"/>
  <c r="AQ17" i="3" s="1"/>
  <c r="AP48" i="3"/>
  <c r="AQ48" i="3" s="1"/>
  <c r="AP41" i="3"/>
  <c r="AQ41" i="3" s="1"/>
  <c r="AP30" i="3"/>
  <c r="AQ30" i="3" s="1"/>
  <c r="AP75" i="3"/>
  <c r="AQ75" i="3" s="1"/>
  <c r="AP96" i="3"/>
  <c r="AQ96" i="3" s="1"/>
  <c r="AP63" i="3"/>
  <c r="AQ63" i="3" s="1"/>
  <c r="AP29" i="3"/>
  <c r="AQ29" i="3" s="1"/>
  <c r="AP95" i="3"/>
  <c r="AQ95" i="3" s="1"/>
  <c r="AP55" i="3"/>
  <c r="AQ55" i="3" s="1"/>
  <c r="AP36" i="3"/>
  <c r="AQ36" i="3" s="1"/>
  <c r="AP52" i="3"/>
  <c r="AQ52" i="3" s="1"/>
  <c r="AP32" i="3"/>
  <c r="AQ32" i="3" s="1"/>
  <c r="AP78" i="3"/>
  <c r="AQ78" i="3" s="1"/>
  <c r="AP34" i="3"/>
  <c r="AQ34" i="3" s="1"/>
  <c r="AP12" i="3"/>
  <c r="AQ12" i="3" s="1"/>
  <c r="AP84" i="3"/>
  <c r="AQ84" i="3" s="1"/>
  <c r="AN18" i="3"/>
  <c r="AN41" i="3"/>
  <c r="AN31" i="3"/>
  <c r="AN63" i="3"/>
  <c r="AN9" i="3"/>
  <c r="AN68" i="3"/>
  <c r="AN10" i="3"/>
  <c r="AN45" i="3"/>
  <c r="AN79" i="3"/>
  <c r="AN93" i="3"/>
  <c r="AN73" i="3"/>
  <c r="AN82" i="3"/>
  <c r="V7" i="3"/>
  <c r="V29" i="3"/>
  <c r="E29" i="3" s="1"/>
  <c r="V21" i="3"/>
  <c r="E21" i="3" s="1"/>
  <c r="V9" i="3"/>
  <c r="E9" i="3" s="1"/>
  <c r="V27" i="3"/>
  <c r="E27" i="3" s="1"/>
  <c r="V93" i="3"/>
  <c r="E93" i="3" s="1"/>
  <c r="V63" i="3"/>
  <c r="E63" i="3" s="1"/>
  <c r="V47" i="3"/>
  <c r="E47" i="3" s="1"/>
  <c r="V98" i="3"/>
  <c r="E98" i="3" s="1"/>
  <c r="V17" i="3"/>
  <c r="E17" i="3" s="1"/>
  <c r="V73" i="3"/>
  <c r="V87" i="3"/>
  <c r="V74" i="3"/>
  <c r="V62" i="3"/>
  <c r="E62" i="3" s="1"/>
  <c r="V4" i="3"/>
  <c r="AP37" i="3"/>
  <c r="AQ37" i="3" s="1"/>
  <c r="AP28" i="3"/>
  <c r="AQ28" i="3" s="1"/>
  <c r="AP93" i="3"/>
  <c r="AQ93" i="3" s="1"/>
  <c r="AP22" i="3"/>
  <c r="AQ22" i="3" s="1"/>
  <c r="AP60" i="3"/>
  <c r="AQ60" i="3" s="1"/>
  <c r="AP59" i="3"/>
  <c r="AQ59" i="3" s="1"/>
  <c r="AP35" i="3"/>
  <c r="AQ35" i="3" s="1"/>
  <c r="AP27" i="3"/>
  <c r="AQ27" i="3" s="1"/>
  <c r="AP56" i="3"/>
  <c r="AQ56" i="3" s="1"/>
  <c r="AP31" i="3"/>
  <c r="AQ31" i="3" s="1"/>
  <c r="AP20" i="3"/>
  <c r="AQ20" i="3" s="1"/>
  <c r="AP87" i="3"/>
  <c r="AQ87" i="3" s="1"/>
  <c r="AP4" i="3"/>
  <c r="AQ4" i="3" s="1"/>
  <c r="AP49" i="3"/>
  <c r="AQ49" i="3" s="1"/>
  <c r="AP50" i="3"/>
  <c r="AQ50" i="3" s="1"/>
  <c r="AP76" i="3"/>
  <c r="AQ76" i="3" s="1"/>
  <c r="AP71" i="3"/>
  <c r="AQ71" i="3" s="1"/>
  <c r="AP67" i="3"/>
  <c r="AQ67" i="3" s="1"/>
  <c r="AP74" i="3"/>
  <c r="AQ74" i="3" s="1"/>
  <c r="AP98" i="3"/>
  <c r="AQ98" i="3" s="1"/>
  <c r="AP21" i="3"/>
  <c r="AQ21" i="3" s="1"/>
  <c r="AP65" i="3"/>
  <c r="AQ65" i="3" s="1"/>
  <c r="AP90" i="3"/>
  <c r="AQ90" i="3" s="1"/>
  <c r="AP68" i="3"/>
  <c r="AQ68" i="3" s="1"/>
  <c r="AP92" i="3"/>
  <c r="AQ92" i="3" s="1"/>
  <c r="AP89" i="3"/>
  <c r="AQ89" i="3" s="1"/>
  <c r="AN7" i="3"/>
  <c r="AN76" i="3"/>
  <c r="AN60" i="3"/>
  <c r="AN28" i="3"/>
  <c r="AN56" i="3"/>
  <c r="AN26" i="3"/>
  <c r="AN19" i="3"/>
  <c r="AN22" i="3"/>
  <c r="AN17" i="3"/>
  <c r="AN55" i="3"/>
  <c r="AN24" i="3"/>
  <c r="AN4" i="3"/>
  <c r="AN78" i="3"/>
  <c r="AN85" i="3"/>
  <c r="V88" i="3"/>
  <c r="E88" i="3" s="1"/>
  <c r="V75" i="3"/>
  <c r="V6" i="3"/>
  <c r="V30" i="3"/>
  <c r="E30" i="3" s="1"/>
  <c r="V40" i="3"/>
  <c r="E40" i="3" s="1"/>
  <c r="V39" i="3"/>
  <c r="E39" i="3" s="1"/>
  <c r="V64" i="3"/>
  <c r="V51" i="3"/>
  <c r="E51" i="3" s="1"/>
  <c r="V90" i="3"/>
  <c r="E90" i="3" s="1"/>
  <c r="V34" i="3"/>
  <c r="AP64" i="3"/>
  <c r="AQ64" i="3" s="1"/>
  <c r="AP81" i="3"/>
  <c r="AQ81" i="3" s="1"/>
  <c r="AP13" i="3"/>
  <c r="AQ13" i="3" s="1"/>
  <c r="AP54" i="3"/>
  <c r="AQ54" i="3" s="1"/>
  <c r="AP58" i="3"/>
  <c r="AQ58" i="3" s="1"/>
  <c r="AP9" i="3"/>
  <c r="AQ9" i="3" s="1"/>
  <c r="AP10" i="3"/>
  <c r="AQ10" i="3" s="1"/>
  <c r="AP26" i="3"/>
  <c r="AQ26" i="3" s="1"/>
  <c r="AP57" i="3"/>
  <c r="AQ57" i="3" s="1"/>
  <c r="AP7" i="3"/>
  <c r="AQ7" i="3" s="1"/>
  <c r="AP6" i="3"/>
  <c r="AQ6" i="3" s="1"/>
  <c r="AP73" i="3"/>
  <c r="AQ73" i="3" s="1"/>
  <c r="AP16" i="3"/>
  <c r="AQ16" i="3" s="1"/>
  <c r="AP8" i="3"/>
  <c r="AQ8" i="3" s="1"/>
  <c r="AP18" i="3"/>
  <c r="AQ18" i="3" s="1"/>
  <c r="AP24" i="3"/>
  <c r="AQ24" i="3" s="1"/>
  <c r="AP72" i="3"/>
  <c r="AQ72" i="3" s="1"/>
  <c r="AP44" i="3"/>
  <c r="AQ44" i="3" s="1"/>
  <c r="AP46" i="3"/>
  <c r="AQ46" i="3" s="1"/>
  <c r="AP94" i="3"/>
  <c r="AQ94" i="3" s="1"/>
  <c r="AP15" i="3"/>
  <c r="AQ15" i="3" s="1"/>
  <c r="AP11" i="3"/>
  <c r="AQ11" i="3" s="1"/>
  <c r="AP97" i="3"/>
  <c r="AQ97" i="3" s="1"/>
  <c r="AN70" i="3"/>
  <c r="AN88" i="3"/>
  <c r="AN58" i="3"/>
  <c r="AN92" i="3"/>
  <c r="AN42" i="3"/>
  <c r="AN94" i="3"/>
  <c r="AN34" i="3"/>
  <c r="AN15" i="3"/>
  <c r="AN3" i="3"/>
  <c r="AN89" i="3"/>
  <c r="AN6" i="3"/>
  <c r="AN23" i="3"/>
  <c r="AN30" i="3"/>
  <c r="AN69" i="3"/>
  <c r="V3" i="3"/>
  <c r="V95" i="3"/>
  <c r="E95" i="3" s="1"/>
  <c r="V53" i="3"/>
  <c r="E53" i="3" s="1"/>
  <c r="V8" i="3"/>
  <c r="E8" i="3" s="1"/>
  <c r="V58" i="3"/>
  <c r="V79" i="3"/>
  <c r="V13" i="3"/>
  <c r="V38" i="3"/>
  <c r="V76" i="3"/>
  <c r="V86" i="3"/>
  <c r="V50" i="3"/>
  <c r="E50" i="3" s="1"/>
  <c r="V16" i="3"/>
  <c r="E16" i="3" s="1"/>
  <c r="V69" i="3"/>
  <c r="E69" i="3" s="1"/>
  <c r="V24" i="3"/>
  <c r="V55" i="3"/>
  <c r="V85" i="3"/>
  <c r="E85" i="3" s="1"/>
  <c r="AP83" i="3"/>
  <c r="AQ83" i="3" s="1"/>
  <c r="AP69" i="3"/>
  <c r="AQ69" i="3" s="1"/>
  <c r="AP39" i="3"/>
  <c r="AQ39" i="3" s="1"/>
  <c r="AP66" i="3"/>
  <c r="AQ66" i="3" s="1"/>
  <c r="AP86" i="3"/>
  <c r="AQ86" i="3" s="1"/>
  <c r="AP40" i="3"/>
  <c r="AQ40" i="3" s="1"/>
  <c r="AP19" i="3"/>
  <c r="AQ19" i="3" s="1"/>
  <c r="AP53" i="3"/>
  <c r="AQ53" i="3" s="1"/>
  <c r="AP25" i="3"/>
  <c r="AQ25" i="3" s="1"/>
  <c r="AP23" i="3"/>
  <c r="AQ23" i="3" s="1"/>
  <c r="AP5" i="3"/>
  <c r="AQ5" i="3" s="1"/>
  <c r="AP38" i="3"/>
  <c r="AQ38" i="3" s="1"/>
  <c r="AP45" i="3"/>
  <c r="AQ45" i="3" s="1"/>
  <c r="AP80" i="3"/>
  <c r="AQ80" i="3" s="1"/>
  <c r="AP62" i="3"/>
  <c r="AQ62" i="3" s="1"/>
  <c r="AP42" i="3"/>
  <c r="AQ42" i="3" s="1"/>
  <c r="AP88" i="3"/>
  <c r="AQ88" i="3" s="1"/>
  <c r="AP77" i="3"/>
  <c r="AQ77" i="3" s="1"/>
  <c r="AP61" i="3"/>
  <c r="AQ61" i="3" s="1"/>
  <c r="AP33" i="3"/>
  <c r="AQ33" i="3" s="1"/>
  <c r="AP3" i="3"/>
  <c r="AQ3" i="3" s="1"/>
  <c r="AP82" i="3"/>
  <c r="AQ82" i="3" s="1"/>
  <c r="E59" i="3"/>
  <c r="M33" i="3"/>
  <c r="M82" i="3"/>
  <c r="E32" i="3" l="1"/>
  <c r="E57" i="3"/>
  <c r="E45" i="3"/>
  <c r="E41" i="3"/>
  <c r="E3" i="3"/>
  <c r="E7" i="3"/>
  <c r="E14" i="3"/>
  <c r="E34" i="3"/>
  <c r="E75" i="3"/>
  <c r="E64" i="3"/>
  <c r="E87" i="3"/>
  <c r="E61" i="3"/>
  <c r="E22" i="3"/>
  <c r="E24" i="3"/>
  <c r="E73" i="3"/>
  <c r="E49" i="3"/>
  <c r="E44" i="3"/>
  <c r="E38" i="3"/>
  <c r="E35" i="3"/>
  <c r="E58" i="3"/>
  <c r="E13" i="3"/>
  <c r="E94" i="3"/>
  <c r="E79" i="3"/>
  <c r="E52" i="3"/>
  <c r="E15" i="3"/>
  <c r="E55" i="3"/>
  <c r="E74" i="3"/>
  <c r="E46" i="3"/>
  <c r="E76" i="3"/>
  <c r="E86" i="3"/>
  <c r="E6" i="3"/>
  <c r="E4" i="3"/>
  <c r="E25" i="3"/>
  <c r="E31" i="3"/>
  <c r="G33" i="3"/>
  <c r="G82" i="3"/>
  <c r="O82" i="3" l="1"/>
  <c r="AB82" i="3"/>
  <c r="I82" i="3" s="1"/>
  <c r="AB51" i="3"/>
  <c r="I51" i="3" s="1"/>
  <c r="S51" i="3" s="1"/>
  <c r="AB88" i="3"/>
  <c r="I88" i="3" s="1"/>
  <c r="S88" i="3" s="1"/>
  <c r="AB38" i="3"/>
  <c r="I38" i="3" s="1"/>
  <c r="S38" i="3" s="1"/>
  <c r="AB16" i="3"/>
  <c r="I16" i="3" s="1"/>
  <c r="S16" i="3" s="1"/>
  <c r="AB90" i="3"/>
  <c r="I90" i="3" s="1"/>
  <c r="S90" i="3" s="1"/>
  <c r="AB68" i="3"/>
  <c r="I68" i="3" s="1"/>
  <c r="S68" i="3" s="1"/>
  <c r="AB37" i="3"/>
  <c r="I37" i="3" s="1"/>
  <c r="S37" i="3" s="1"/>
  <c r="AB71" i="3"/>
  <c r="I71" i="3" s="1"/>
  <c r="S71" i="3" s="1"/>
  <c r="AB96" i="3"/>
  <c r="I96" i="3" s="1"/>
  <c r="S96" i="3" s="1"/>
  <c r="AB93" i="3"/>
  <c r="I93" i="3" s="1"/>
  <c r="S93" i="3" s="1"/>
  <c r="AB18" i="3"/>
  <c r="I18" i="3" s="1"/>
  <c r="S18" i="3" s="1"/>
  <c r="AB5" i="3"/>
  <c r="I5" i="3" s="1"/>
  <c r="S5" i="3" s="1"/>
  <c r="AB46" i="3"/>
  <c r="I46" i="3" s="1"/>
  <c r="S46" i="3" s="1"/>
  <c r="AB36" i="3"/>
  <c r="I36" i="3" s="1"/>
  <c r="S36" i="3" s="1"/>
  <c r="AB58" i="3"/>
  <c r="I58" i="3" s="1"/>
  <c r="S58" i="3" s="1"/>
  <c r="AB70" i="3"/>
  <c r="I70" i="3" s="1"/>
  <c r="S70" i="3" s="1"/>
  <c r="AB78" i="3"/>
  <c r="I78" i="3" s="1"/>
  <c r="S78" i="3" s="1"/>
  <c r="AB80" i="3"/>
  <c r="I80" i="3" s="1"/>
  <c r="S80" i="3" s="1"/>
  <c r="AB6" i="3"/>
  <c r="I6" i="3" s="1"/>
  <c r="S6" i="3" s="1"/>
  <c r="AB57" i="3"/>
  <c r="I57" i="3" s="1"/>
  <c r="S57" i="3" s="1"/>
  <c r="AB56" i="3"/>
  <c r="I56" i="3" s="1"/>
  <c r="S56" i="3" s="1"/>
  <c r="AB55" i="3"/>
  <c r="I55" i="3" s="1"/>
  <c r="S55" i="3" s="1"/>
  <c r="AB28" i="3"/>
  <c r="I28" i="3" s="1"/>
  <c r="S28" i="3" s="1"/>
  <c r="AB42" i="3"/>
  <c r="I42" i="3" s="1"/>
  <c r="S42" i="3" s="1"/>
  <c r="AB73" i="3"/>
  <c r="I73" i="3" s="1"/>
  <c r="S73" i="3" s="1"/>
  <c r="AB83" i="3"/>
  <c r="I83" i="3" s="1"/>
  <c r="S83" i="3" s="1"/>
  <c r="AB59" i="3"/>
  <c r="I59" i="3" s="1"/>
  <c r="S59" i="3" s="1"/>
  <c r="AB69" i="3"/>
  <c r="I69" i="3" s="1"/>
  <c r="S69" i="3" s="1"/>
  <c r="AB7" i="3"/>
  <c r="I7" i="3" s="1"/>
  <c r="S7" i="3" s="1"/>
  <c r="AB31" i="3"/>
  <c r="I31" i="3" s="1"/>
  <c r="S31" i="3" s="1"/>
  <c r="AB3" i="3"/>
  <c r="I3" i="3" s="1"/>
  <c r="S3" i="3" s="1"/>
  <c r="AB61" i="3"/>
  <c r="I61" i="3" s="1"/>
  <c r="S61" i="3" s="1"/>
  <c r="AB9" i="3"/>
  <c r="I9" i="3" s="1"/>
  <c r="S9" i="3" s="1"/>
  <c r="AB29" i="3"/>
  <c r="I29" i="3" s="1"/>
  <c r="S29" i="3" s="1"/>
  <c r="AB30" i="3"/>
  <c r="I30" i="3" s="1"/>
  <c r="S30" i="3" s="1"/>
  <c r="AB65" i="3"/>
  <c r="I65" i="3" s="1"/>
  <c r="S65" i="3" s="1"/>
  <c r="AB54" i="3"/>
  <c r="I54" i="3" s="1"/>
  <c r="S54" i="3" s="1"/>
  <c r="AB17" i="3"/>
  <c r="I17" i="3" s="1"/>
  <c r="S17" i="3" s="1"/>
  <c r="AB24" i="3"/>
  <c r="I24" i="3" s="1"/>
  <c r="S24" i="3" s="1"/>
  <c r="AB26" i="3"/>
  <c r="I26" i="3" s="1"/>
  <c r="S26" i="3" s="1"/>
  <c r="AB41" i="3"/>
  <c r="I41" i="3" s="1"/>
  <c r="S41" i="3" s="1"/>
  <c r="AB22" i="3"/>
  <c r="I22" i="3" s="1"/>
  <c r="S22" i="3" s="1"/>
  <c r="AB39" i="3"/>
  <c r="I39" i="3" s="1"/>
  <c r="S39" i="3" s="1"/>
  <c r="AB53" i="3"/>
  <c r="I53" i="3" s="1"/>
  <c r="S53" i="3" s="1"/>
  <c r="AB4" i="3"/>
  <c r="I4" i="3" s="1"/>
  <c r="S4" i="3" s="1"/>
  <c r="AB95" i="3"/>
  <c r="I95" i="3" s="1"/>
  <c r="S95" i="3" s="1"/>
  <c r="AB60" i="3"/>
  <c r="I60" i="3" s="1"/>
  <c r="S60" i="3" s="1"/>
  <c r="AB79" i="3"/>
  <c r="I79" i="3" s="1"/>
  <c r="S79" i="3" s="1"/>
  <c r="AB13" i="3"/>
  <c r="I13" i="3" s="1"/>
  <c r="S13" i="3" s="1"/>
  <c r="AB40" i="3"/>
  <c r="I40" i="3" s="1"/>
  <c r="S40" i="3" s="1"/>
  <c r="AB10" i="3"/>
  <c r="I10" i="3" s="1"/>
  <c r="S10" i="3" s="1"/>
  <c r="AB85" i="3"/>
  <c r="I85" i="3" s="1"/>
  <c r="S85" i="3" s="1"/>
  <c r="AB12" i="3"/>
  <c r="I12" i="3" s="1"/>
  <c r="S12" i="3" s="1"/>
  <c r="AB63" i="3"/>
  <c r="I63" i="3" s="1"/>
  <c r="S63" i="3" s="1"/>
  <c r="AB75" i="3"/>
  <c r="I75" i="3" s="1"/>
  <c r="S75" i="3" s="1"/>
  <c r="AB84" i="3"/>
  <c r="I84" i="3" s="1"/>
  <c r="S84" i="3" s="1"/>
  <c r="AB21" i="3"/>
  <c r="I21" i="3" s="1"/>
  <c r="S21" i="3" s="1"/>
  <c r="AB94" i="3"/>
  <c r="I94" i="3" s="1"/>
  <c r="S94" i="3" s="1"/>
  <c r="AB34" i="3"/>
  <c r="I34" i="3" s="1"/>
  <c r="S34" i="3" s="1"/>
  <c r="AB15" i="3"/>
  <c r="I15" i="3" s="1"/>
  <c r="S15" i="3" s="1"/>
  <c r="AB98" i="3"/>
  <c r="I98" i="3" s="1"/>
  <c r="S98" i="3" s="1"/>
  <c r="AB64" i="3"/>
  <c r="I64" i="3" s="1"/>
  <c r="S64" i="3" s="1"/>
  <c r="AB77" i="3"/>
  <c r="I77" i="3" s="1"/>
  <c r="S77" i="3" s="1"/>
  <c r="AB92" i="3"/>
  <c r="I92" i="3" s="1"/>
  <c r="S92" i="3" s="1"/>
  <c r="AB11" i="3"/>
  <c r="I11" i="3" s="1"/>
  <c r="S11" i="3" s="1"/>
  <c r="AB35" i="3"/>
  <c r="I35" i="3" s="1"/>
  <c r="S35" i="3" s="1"/>
  <c r="AB72" i="3"/>
  <c r="I72" i="3" s="1"/>
  <c r="S72" i="3" s="1"/>
  <c r="AB52" i="3"/>
  <c r="I52" i="3" s="1"/>
  <c r="S52" i="3" s="1"/>
  <c r="AB48" i="3"/>
  <c r="I48" i="3" s="1"/>
  <c r="S48" i="3" s="1"/>
  <c r="AB86" i="3"/>
  <c r="I86" i="3" s="1"/>
  <c r="S86" i="3" s="1"/>
  <c r="AB67" i="3"/>
  <c r="I67" i="3" s="1"/>
  <c r="S67" i="3" s="1"/>
  <c r="AB23" i="3"/>
  <c r="I23" i="3" s="1"/>
  <c r="S23" i="3" s="1"/>
  <c r="AB49" i="3"/>
  <c r="I49" i="3" s="1"/>
  <c r="S49" i="3" s="1"/>
  <c r="AB32" i="3"/>
  <c r="I32" i="3" s="1"/>
  <c r="S32" i="3" s="1"/>
  <c r="AB76" i="3"/>
  <c r="I76" i="3" s="1"/>
  <c r="S76" i="3" s="1"/>
  <c r="AB66" i="3"/>
  <c r="I66" i="3" s="1"/>
  <c r="S66" i="3" s="1"/>
  <c r="AB19" i="3"/>
  <c r="I19" i="3" s="1"/>
  <c r="S19" i="3" s="1"/>
  <c r="AB62" i="3"/>
  <c r="I62" i="3" s="1"/>
  <c r="S62" i="3" s="1"/>
  <c r="AB74" i="3"/>
  <c r="I74" i="3" s="1"/>
  <c r="S74" i="3" s="1"/>
  <c r="AB47" i="3"/>
  <c r="I47" i="3" s="1"/>
  <c r="S47" i="3" s="1"/>
  <c r="AB81" i="3"/>
  <c r="I81" i="3" s="1"/>
  <c r="S81" i="3" s="1"/>
  <c r="AB20" i="3"/>
  <c r="I20" i="3" s="1"/>
  <c r="S20" i="3" s="1"/>
  <c r="AB87" i="3"/>
  <c r="I87" i="3" s="1"/>
  <c r="S87" i="3" s="1"/>
  <c r="AB89" i="3"/>
  <c r="I89" i="3" s="1"/>
  <c r="S89" i="3" s="1"/>
  <c r="AB25" i="3"/>
  <c r="I25" i="3" s="1"/>
  <c r="S25" i="3" s="1"/>
  <c r="AB14" i="3"/>
  <c r="I14" i="3" s="1"/>
  <c r="S14" i="3" s="1"/>
  <c r="AB8" i="3"/>
  <c r="I8" i="3" s="1"/>
  <c r="S8" i="3" s="1"/>
  <c r="AB97" i="3"/>
  <c r="I97" i="3" s="1"/>
  <c r="S97" i="3" s="1"/>
  <c r="AB27" i="3"/>
  <c r="I27" i="3" s="1"/>
  <c r="S27" i="3" s="1"/>
  <c r="AB50" i="3"/>
  <c r="I50" i="3" s="1"/>
  <c r="S50" i="3" s="1"/>
  <c r="AB45" i="3"/>
  <c r="I45" i="3" s="1"/>
  <c r="S45" i="3" s="1"/>
  <c r="AB44" i="3"/>
  <c r="I44" i="3" s="1"/>
  <c r="S44" i="3" s="1"/>
  <c r="AB33" i="3"/>
  <c r="I33" i="3" s="1"/>
  <c r="S33" i="3" s="1"/>
  <c r="AS62" i="3" l="1"/>
  <c r="AS14" i="3"/>
  <c r="AS27" i="3"/>
  <c r="AS24" i="3"/>
  <c r="AS87" i="3"/>
  <c r="AS34" i="3"/>
  <c r="AS77" i="3"/>
  <c r="AS8" i="3"/>
  <c r="AS74" i="3"/>
  <c r="AS64" i="3"/>
  <c r="AS52" i="3"/>
  <c r="AS13" i="3"/>
  <c r="AS33" i="3"/>
  <c r="AS98" i="3"/>
  <c r="AS18" i="3"/>
  <c r="AS20" i="3"/>
  <c r="AS44" i="3"/>
  <c r="AS66" i="3"/>
  <c r="AS81" i="3"/>
  <c r="AS25" i="3"/>
  <c r="AS68" i="3"/>
  <c r="AS76" i="3"/>
  <c r="AS38" i="3"/>
  <c r="AS6" i="3"/>
  <c r="AS67" i="3"/>
  <c r="AS60" i="3"/>
  <c r="AS3" i="3"/>
  <c r="AS28" i="3"/>
  <c r="AS31" i="3"/>
  <c r="AS19" i="3"/>
  <c r="AS54" i="3"/>
  <c r="AS89" i="3"/>
  <c r="AS15" i="3"/>
  <c r="AS53" i="3"/>
  <c r="AS65" i="3"/>
  <c r="AS36" i="3"/>
  <c r="AS95" i="3"/>
  <c r="AS45" i="3"/>
  <c r="AS35" i="3"/>
  <c r="AS93" i="3"/>
  <c r="AS39" i="3"/>
  <c r="AS21" i="3"/>
  <c r="AS72" i="3"/>
  <c r="AS59" i="3"/>
  <c r="AS50" i="3"/>
  <c r="AS79" i="3"/>
  <c r="AS58" i="3"/>
  <c r="AS37" i="3"/>
  <c r="AS55" i="3"/>
  <c r="AS48" i="3"/>
  <c r="AS12" i="3"/>
  <c r="AS7" i="3"/>
  <c r="AS56" i="3"/>
  <c r="AS46" i="3"/>
  <c r="AS90" i="3"/>
  <c r="AS86" i="3"/>
  <c r="AS85" i="3"/>
  <c r="AS69" i="3"/>
  <c r="AS57" i="3"/>
  <c r="AS5" i="3"/>
  <c r="AS16" i="3"/>
  <c r="AS10" i="3"/>
  <c r="AS91" i="3"/>
  <c r="AS30" i="3"/>
  <c r="AS43" i="3"/>
  <c r="AS32" i="3"/>
  <c r="AS22" i="3"/>
  <c r="AS83" i="3"/>
  <c r="AS80" i="3"/>
  <c r="AS88" i="3"/>
  <c r="AS49" i="3"/>
  <c r="AS11" i="3"/>
  <c r="AS73" i="3"/>
  <c r="AS78" i="3"/>
  <c r="AS96" i="3"/>
  <c r="AS51" i="3"/>
  <c r="AS97" i="3"/>
  <c r="AS47" i="3"/>
  <c r="AS23" i="3"/>
  <c r="AS92" i="3"/>
  <c r="AS84" i="3"/>
  <c r="AS26" i="3"/>
  <c r="AS61" i="3"/>
  <c r="AS42" i="3"/>
  <c r="AS70" i="3"/>
  <c r="AS71" i="3"/>
  <c r="S82" i="3"/>
  <c r="AS4" i="3" s="1"/>
  <c r="AS40" i="3" l="1"/>
  <c r="AS9" i="3"/>
  <c r="AS94" i="3"/>
  <c r="AS63" i="3"/>
  <c r="AS75" i="3"/>
  <c r="AS41" i="3"/>
  <c r="AS17" i="3"/>
  <c r="AS29" i="3"/>
  <c r="AU43" i="3"/>
  <c r="AU91" i="3"/>
  <c r="AU18" i="3"/>
  <c r="AU30" i="3"/>
  <c r="AU80" i="3"/>
  <c r="AU88" i="3"/>
  <c r="AU37" i="3"/>
  <c r="AU33" i="3"/>
  <c r="AU90" i="3"/>
  <c r="AU45" i="3"/>
  <c r="AU70" i="3"/>
  <c r="AU41" i="3"/>
  <c r="AU34" i="3"/>
  <c r="AU65" i="3"/>
  <c r="AU97" i="3"/>
  <c r="AU92" i="3"/>
  <c r="AU21" i="3"/>
  <c r="AU86" i="3"/>
  <c r="AU74" i="3"/>
  <c r="AU7" i="3"/>
  <c r="AU3" i="3"/>
  <c r="AU51" i="3"/>
  <c r="AU96" i="3"/>
  <c r="AU66" i="3"/>
  <c r="AU47" i="3"/>
  <c r="AU42" i="3"/>
  <c r="AU10" i="3"/>
  <c r="AU27" i="3"/>
  <c r="AU85" i="3"/>
  <c r="AU72" i="3"/>
  <c r="AU13" i="3"/>
  <c r="AU16" i="3"/>
  <c r="AU5" i="3"/>
  <c r="AU53" i="3"/>
  <c r="AU17" i="3"/>
  <c r="AU11" i="3"/>
  <c r="AU38" i="3"/>
  <c r="AU64" i="3"/>
  <c r="AU79" i="3"/>
  <c r="AU50" i="3"/>
  <c r="AU40" i="3"/>
  <c r="AU57" i="3"/>
  <c r="AU28" i="3"/>
  <c r="AS82" i="3"/>
  <c r="AU22" i="3"/>
  <c r="AU54" i="3"/>
  <c r="AU52" i="3"/>
  <c r="AU9" i="3"/>
  <c r="AU69" i="3"/>
  <c r="AU31" i="3"/>
  <c r="AU8" i="3"/>
  <c r="AU63" i="3"/>
  <c r="AU84" i="3"/>
  <c r="AU68" i="3"/>
  <c r="AU61" i="3"/>
  <c r="AU24" i="3"/>
  <c r="AU76" i="3"/>
  <c r="AU71" i="3"/>
  <c r="AU87" i="3"/>
  <c r="AU81" i="3"/>
  <c r="AU6" i="3"/>
  <c r="AU62" i="3"/>
  <c r="AU23" i="3"/>
  <c r="AU73" i="3"/>
  <c r="AU48" i="3"/>
  <c r="AU77" i="3"/>
  <c r="AU20" i="3"/>
  <c r="AU49" i="3"/>
  <c r="AU75" i="3"/>
  <c r="AU44" i="3"/>
  <c r="AU94" i="3"/>
  <c r="AU12" i="3"/>
  <c r="AU78" i="3"/>
  <c r="AU36" i="3"/>
  <c r="AU95" i="3"/>
  <c r="AU25" i="3"/>
  <c r="AU59" i="3"/>
  <c r="AU55" i="3"/>
  <c r="AU32" i="3"/>
  <c r="AU29" i="3"/>
  <c r="AU15" i="3"/>
  <c r="AU58" i="3"/>
  <c r="AU93" i="3"/>
  <c r="AU46" i="3"/>
  <c r="AU19" i="3"/>
  <c r="AU4" i="3"/>
  <c r="AU39" i="3"/>
  <c r="AU82" i="3"/>
  <c r="AU56" i="3"/>
  <c r="AU83" i="3"/>
  <c r="AU98" i="3"/>
  <c r="AU26" i="3"/>
  <c r="AU35" i="3"/>
  <c r="AU89" i="3"/>
  <c r="AU67" i="3"/>
  <c r="AU60" i="3"/>
  <c r="AU14" i="3"/>
  <c r="AT96" i="3" l="1"/>
  <c r="AV96" i="3" s="1"/>
  <c r="AT91" i="3"/>
  <c r="AV91" i="3" s="1"/>
  <c r="AT95" i="3"/>
  <c r="AV95" i="3" s="1"/>
  <c r="AT6" i="3"/>
  <c r="AV6" i="3" s="1"/>
  <c r="AT81" i="3"/>
  <c r="AV81" i="3" s="1"/>
  <c r="AT40" i="3"/>
  <c r="AV40" i="3" s="1"/>
  <c r="AT56" i="3"/>
  <c r="AV56" i="3" s="1"/>
  <c r="AT42" i="3"/>
  <c r="AV42" i="3" s="1"/>
  <c r="AT70" i="3"/>
  <c r="AV70" i="3" s="1"/>
  <c r="AT85" i="3"/>
  <c r="AV85" i="3" s="1"/>
  <c r="AT92" i="3"/>
  <c r="AV92" i="3" s="1"/>
  <c r="AT61" i="3"/>
  <c r="AV61" i="3" s="1"/>
  <c r="AT21" i="3"/>
  <c r="AV21" i="3" s="1"/>
  <c r="AT10" i="3"/>
  <c r="AV10" i="3" s="1"/>
  <c r="AT50" i="3"/>
  <c r="AV50" i="3" s="1"/>
  <c r="AT44" i="3"/>
  <c r="AV44" i="3" s="1"/>
  <c r="AT74" i="3"/>
  <c r="AV74" i="3" s="1"/>
  <c r="AT80" i="3"/>
  <c r="AV80" i="3" s="1"/>
  <c r="AT69" i="3"/>
  <c r="AV69" i="3" s="1"/>
  <c r="AT18" i="3"/>
  <c r="AV18" i="3" s="1"/>
  <c r="AT39" i="3"/>
  <c r="AV39" i="3" s="1"/>
  <c r="AT52" i="3"/>
  <c r="AV52" i="3" s="1"/>
  <c r="AT33" i="3"/>
  <c r="AV33" i="3" s="1"/>
  <c r="AT65" i="3"/>
  <c r="AV65" i="3" s="1"/>
  <c r="AT86" i="3"/>
  <c r="AV86" i="3" s="1"/>
  <c r="AT27" i="3"/>
  <c r="AV27" i="3" s="1"/>
  <c r="AT5" i="3"/>
  <c r="AV5" i="3" s="1"/>
  <c r="AT3" i="3"/>
  <c r="AV3" i="3" s="1"/>
  <c r="AT34" i="3"/>
  <c r="AV34" i="3" s="1"/>
  <c r="AT62" i="3"/>
  <c r="AV62" i="3" s="1"/>
  <c r="AT23" i="3"/>
  <c r="AV23" i="3" s="1"/>
  <c r="AT94" i="3"/>
  <c r="AV94" i="3" s="1"/>
  <c r="AT84" i="3"/>
  <c r="AV84" i="3" s="1"/>
  <c r="AT37" i="3"/>
  <c r="AV37" i="3" s="1"/>
  <c r="AT75" i="3"/>
  <c r="AV75" i="3" s="1"/>
  <c r="AT8" i="3"/>
  <c r="AV8" i="3" s="1"/>
  <c r="AT43" i="3"/>
  <c r="AV43" i="3" s="1"/>
  <c r="AT32" i="3"/>
  <c r="AV32" i="3" s="1"/>
  <c r="AT73" i="3"/>
  <c r="AV73" i="3" s="1"/>
  <c r="AT72" i="3"/>
  <c r="AV72" i="3" s="1"/>
  <c r="AT29" i="3"/>
  <c r="AV29" i="3" s="1"/>
  <c r="AT83" i="3"/>
  <c r="AV83" i="3" s="1"/>
  <c r="AT68" i="3"/>
  <c r="AV68" i="3" s="1"/>
  <c r="AT48" i="3"/>
  <c r="AV48" i="3" s="1"/>
  <c r="AT67" i="3"/>
  <c r="AV67" i="3" s="1"/>
  <c r="AT20" i="3"/>
  <c r="AV20" i="3" s="1"/>
  <c r="AT82" i="3"/>
  <c r="AV82" i="3" s="1"/>
  <c r="AT54" i="3"/>
  <c r="AV54" i="3" s="1"/>
  <c r="AT16" i="3"/>
  <c r="AV16" i="3" s="1"/>
  <c r="AT93" i="3"/>
  <c r="AV93" i="3" s="1"/>
  <c r="AT15" i="3"/>
  <c r="AV15" i="3" s="1"/>
  <c r="AT30" i="3"/>
  <c r="AV30" i="3" s="1"/>
  <c r="AT97" i="3"/>
  <c r="AV97" i="3" s="1"/>
  <c r="AT9" i="3"/>
  <c r="AV9" i="3" s="1"/>
  <c r="AT26" i="3"/>
  <c r="AV26" i="3" s="1"/>
  <c r="AT41" i="3"/>
  <c r="AV41" i="3" s="1"/>
  <c r="AT53" i="3"/>
  <c r="AV53" i="3" s="1"/>
  <c r="AT49" i="3"/>
  <c r="AV49" i="3" s="1"/>
  <c r="AT13" i="3"/>
  <c r="AV13" i="3" s="1"/>
  <c r="AT98" i="3"/>
  <c r="AV98" i="3" s="1"/>
  <c r="AT19" i="3"/>
  <c r="AV19" i="3" s="1"/>
  <c r="AT57" i="3"/>
  <c r="AV57" i="3" s="1"/>
  <c r="AT45" i="3"/>
  <c r="AV45" i="3" s="1"/>
  <c r="AT47" i="3"/>
  <c r="AV47" i="3" s="1"/>
  <c r="AT11" i="3"/>
  <c r="AV11" i="3" s="1"/>
  <c r="AT36" i="3"/>
  <c r="AV36" i="3" s="1"/>
  <c r="AT76" i="3"/>
  <c r="AV76" i="3" s="1"/>
  <c r="AT60" i="3"/>
  <c r="AV60" i="3" s="1"/>
  <c r="AT25" i="3"/>
  <c r="AV25" i="3" s="1"/>
  <c r="AT63" i="3"/>
  <c r="AV63" i="3" s="1"/>
  <c r="AT14" i="3"/>
  <c r="AV14" i="3" s="1"/>
  <c r="AT66" i="3"/>
  <c r="AV66" i="3" s="1"/>
  <c r="AT58" i="3"/>
  <c r="AV58" i="3" s="1"/>
  <c r="AT51" i="3"/>
  <c r="AV51" i="3" s="1"/>
  <c r="AT90" i="3"/>
  <c r="AV90" i="3" s="1"/>
  <c r="AT59" i="3"/>
  <c r="AV59" i="3" s="1"/>
  <c r="AT35" i="3"/>
  <c r="AV35" i="3" s="1"/>
  <c r="AT17" i="3"/>
  <c r="AV17" i="3" s="1"/>
  <c r="AT24" i="3"/>
  <c r="AV24" i="3" s="1"/>
  <c r="AT7" i="3"/>
  <c r="AV7" i="3" s="1"/>
  <c r="AT12" i="3"/>
  <c r="AV12" i="3" s="1"/>
  <c r="AT88" i="3"/>
  <c r="AV88" i="3" s="1"/>
  <c r="AT28" i="3"/>
  <c r="AV28" i="3" s="1"/>
  <c r="AT87" i="3"/>
  <c r="AV87" i="3" s="1"/>
  <c r="AT78" i="3"/>
  <c r="AV78" i="3" s="1"/>
  <c r="AT55" i="3"/>
  <c r="AV55" i="3" s="1"/>
  <c r="AT89" i="3"/>
  <c r="AV89" i="3" s="1"/>
  <c r="AT22" i="3"/>
  <c r="AV22" i="3" s="1"/>
  <c r="AT77" i="3"/>
  <c r="AV77" i="3" s="1"/>
  <c r="AT31" i="3"/>
  <c r="AV31" i="3" s="1"/>
  <c r="AT71" i="3"/>
  <c r="AV71" i="3" s="1"/>
  <c r="AT38" i="3"/>
  <c r="AV38" i="3" s="1"/>
  <c r="AT79" i="3"/>
  <c r="AV79" i="3" s="1"/>
  <c r="AT64" i="3"/>
  <c r="AV64" i="3" s="1"/>
  <c r="AT46" i="3"/>
  <c r="AV46" i="3" s="1"/>
  <c r="AT4" i="3"/>
  <c r="AV4" i="3" s="1"/>
  <c r="B4" i="3" l="1"/>
  <c r="B7" i="3"/>
  <c r="B47" i="3"/>
  <c r="B54" i="3"/>
  <c r="B11" i="3"/>
  <c r="B17" i="3"/>
  <c r="B28" i="3"/>
  <c r="B84" i="3"/>
  <c r="B12" i="3"/>
  <c r="B88" i="3"/>
  <c r="B41" i="3"/>
  <c r="B20" i="3"/>
  <c r="B79" i="3"/>
  <c r="B25" i="3"/>
  <c r="B22" i="3"/>
  <c r="B42" i="3"/>
  <c r="B72" i="3"/>
  <c r="B15" i="3"/>
  <c r="B58" i="3"/>
  <c r="B35" i="3"/>
  <c r="B9" i="3"/>
  <c r="B32" i="3"/>
  <c r="B10" i="3"/>
  <c r="B31" i="3"/>
  <c r="B51" i="3"/>
  <c r="B49" i="3"/>
  <c r="B83" i="3"/>
  <c r="B27" i="3"/>
  <c r="B94" i="3"/>
  <c r="B44" i="3"/>
  <c r="B62" i="3"/>
  <c r="B87" i="3"/>
  <c r="B30" i="3"/>
  <c r="B8" i="3"/>
  <c r="B26" i="3"/>
  <c r="B23" i="3"/>
  <c r="B50" i="3"/>
  <c r="B78" i="3"/>
  <c r="B19" i="3"/>
  <c r="B97" i="3"/>
  <c r="B48" i="3"/>
  <c r="B18" i="3"/>
  <c r="B71" i="3"/>
  <c r="B57" i="3"/>
  <c r="B77" i="3"/>
  <c r="B16" i="3"/>
  <c r="B74" i="3"/>
  <c r="B65" i="3"/>
  <c r="B46" i="3"/>
  <c r="B89" i="3"/>
  <c r="B24" i="3"/>
  <c r="B14" i="3"/>
  <c r="B45" i="3"/>
  <c r="B82" i="3"/>
  <c r="B73" i="3"/>
  <c r="B33" i="3"/>
  <c r="B56" i="3"/>
  <c r="B55" i="3"/>
  <c r="B63" i="3"/>
  <c r="B52" i="3"/>
  <c r="B40" i="3"/>
  <c r="B67" i="3"/>
  <c r="B43" i="3"/>
  <c r="B34" i="3"/>
  <c r="B39" i="3"/>
  <c r="B21" i="3"/>
  <c r="B81" i="3"/>
  <c r="B66" i="3"/>
  <c r="B38" i="3"/>
  <c r="B59" i="3"/>
  <c r="B60" i="3"/>
  <c r="B3" i="3"/>
  <c r="B61" i="3"/>
  <c r="B6" i="3"/>
  <c r="B64" i="3"/>
  <c r="B98" i="3"/>
  <c r="B90" i="3"/>
  <c r="B76" i="3"/>
  <c r="B13" i="3"/>
  <c r="B68" i="3"/>
  <c r="B75" i="3"/>
  <c r="B5" i="3"/>
  <c r="B69" i="3"/>
  <c r="B92" i="3"/>
  <c r="B95" i="3"/>
  <c r="B36" i="3"/>
  <c r="B93" i="3"/>
  <c r="B37" i="3"/>
  <c r="B80" i="3"/>
  <c r="B85" i="3"/>
  <c r="B91" i="3"/>
  <c r="B53" i="3"/>
  <c r="B29" i="3"/>
  <c r="B86" i="3"/>
  <c r="B70" i="3"/>
  <c r="B96" i="3"/>
</calcChain>
</file>

<file path=xl/sharedStrings.xml><?xml version="1.0" encoding="utf-8"?>
<sst xmlns="http://schemas.openxmlformats.org/spreadsheetml/2006/main" count="182" uniqueCount="125">
  <si>
    <t>Lag</t>
  </si>
  <si>
    <t>Nr</t>
  </si>
  <si>
    <t>Poäng</t>
  </si>
  <si>
    <t>Plac</t>
  </si>
  <si>
    <t>frekvens</t>
  </si>
  <si>
    <t>plac</t>
  </si>
  <si>
    <t>Tid</t>
  </si>
  <si>
    <t>Rätt</t>
  </si>
  <si>
    <t>Placering</t>
  </si>
  <si>
    <t>Skiljefråga</t>
  </si>
  <si>
    <t>Frågor</t>
  </si>
  <si>
    <t>skiljefr</t>
  </si>
  <si>
    <t>Summa</t>
  </si>
  <si>
    <t>Slut</t>
  </si>
  <si>
    <t>Antal</t>
  </si>
  <si>
    <t>Rangordning</t>
  </si>
  <si>
    <t>Frekvens</t>
  </si>
  <si>
    <t>Reg</t>
  </si>
  <si>
    <t>Diff</t>
  </si>
  <si>
    <t>Startnr</t>
  </si>
  <si>
    <t>Eld</t>
  </si>
  <si>
    <t>Skiljefråga svar</t>
  </si>
  <si>
    <t>Antal i mål</t>
  </si>
  <si>
    <t>Bimon och hans vänner</t>
  </si>
  <si>
    <t>Gänget</t>
  </si>
  <si>
    <t>Samlaget</t>
  </si>
  <si>
    <t>Prylles Allstars 1</t>
  </si>
  <si>
    <t>Prylles Allstars 2</t>
  </si>
  <si>
    <t>Tresneppen UPA</t>
  </si>
  <si>
    <t>Benidorm82</t>
  </si>
  <si>
    <t>Ibiza83</t>
  </si>
  <si>
    <t>Happy ladies 1</t>
  </si>
  <si>
    <t>Happy ladies 2</t>
  </si>
  <si>
    <t>Team Fab</t>
  </si>
  <si>
    <t>Team Sheldon</t>
  </si>
  <si>
    <t>Drega Dream Team</t>
  </si>
  <si>
    <t>Glasmilen</t>
  </si>
  <si>
    <t>Blåbärena</t>
  </si>
  <si>
    <t>Hälsoresan 2.0</t>
  </si>
  <si>
    <t>Partypolarna</t>
  </si>
  <si>
    <t>Backa med släp</t>
  </si>
  <si>
    <t>JLO and the superstars</t>
  </si>
  <si>
    <t>Team Whiskey Rockers</t>
  </si>
  <si>
    <t>100procentvårgrej</t>
  </si>
  <si>
    <t>Svensexan</t>
  </si>
  <si>
    <t>Lemmy</t>
  </si>
  <si>
    <t>Hjärnsläpp</t>
  </si>
  <si>
    <t>Pelikan</t>
  </si>
  <si>
    <t>Batman</t>
  </si>
  <si>
    <t>Team Glenn</t>
  </si>
  <si>
    <t>Jordgubbens Dreamteam</t>
  </si>
  <si>
    <t>Marklaget</t>
  </si>
  <si>
    <t>Padel</t>
  </si>
  <si>
    <t>Stoffe</t>
  </si>
  <si>
    <t>Domino</t>
  </si>
  <si>
    <t>Pussel</t>
  </si>
  <si>
    <t>Skruv</t>
  </si>
  <si>
    <t>poäng</t>
  </si>
  <si>
    <t>Ampebola</t>
  </si>
  <si>
    <t>Vin Och Vinnare</t>
  </si>
  <si>
    <t>Fyra nötter och en bonde</t>
  </si>
  <si>
    <t>Vinnande laget nerifrån 2.0</t>
  </si>
  <si>
    <t>Vinnande laget nerifrån</t>
  </si>
  <si>
    <t>Rätt sida ån o Daniel</t>
  </si>
  <si>
    <t>Murvel-gänget</t>
  </si>
  <si>
    <t>Vi reder oss själva</t>
  </si>
  <si>
    <t>Fiskarna</t>
  </si>
  <si>
    <t>Mangdali 3.0</t>
  </si>
  <si>
    <t>Martys A-lag</t>
  </si>
  <si>
    <t>Bad Moms</t>
  </si>
  <si>
    <t>Knallarna</t>
  </si>
  <si>
    <t>Vettigt och vingligt</t>
  </si>
  <si>
    <t>Lag Fluga</t>
  </si>
  <si>
    <t>Lag Pannband</t>
  </si>
  <si>
    <t>Lag Scarf</t>
  </si>
  <si>
    <t>Lag Slips</t>
  </si>
  <si>
    <t>Berusade tonårsflickor</t>
  </si>
  <si>
    <t>Biffen och bananerna</t>
  </si>
  <si>
    <t>Trött på att vara för bra</t>
  </si>
  <si>
    <t xml:space="preserve">Trampdynorna </t>
  </si>
  <si>
    <t>MX Walkers</t>
  </si>
  <si>
    <t>.34,5</t>
  </si>
  <si>
    <t>Inga förväntningar</t>
  </si>
  <si>
    <t>Sexdreglarna</t>
  </si>
  <si>
    <t>Ullasjö mot Orust</t>
  </si>
  <si>
    <t>Håll min öl</t>
  </si>
  <si>
    <t>Sakta men inte säkert</t>
  </si>
  <si>
    <t>Tobbe brunbjörn och jag</t>
  </si>
  <si>
    <t>Barcadi/Pingpong</t>
  </si>
  <si>
    <t>Vad skulle vi heta?</t>
  </si>
  <si>
    <t>Lagnamn Tack!</t>
  </si>
  <si>
    <t>Back on Track</t>
  </si>
  <si>
    <t>Läjets dream team</t>
  </si>
  <si>
    <t>PG:s pojkar</t>
  </si>
  <si>
    <t>Ace ligan</t>
  </si>
  <si>
    <t>Gött Gäng</t>
  </si>
  <si>
    <t>Vi gör så gott vi kan</t>
  </si>
  <si>
    <t>Systemkolaps</t>
  </si>
  <si>
    <t>Dem Velige!</t>
  </si>
  <si>
    <t>Nada som tysken sa</t>
  </si>
  <si>
    <t>Lagrets Hjältar</t>
  </si>
  <si>
    <t>Team Maza</t>
  </si>
  <si>
    <t>Blåljus Blåljus</t>
  </si>
  <si>
    <t>Mera Glenn</t>
  </si>
  <si>
    <t>Lag 1</t>
  </si>
  <si>
    <t>Lag 2</t>
  </si>
  <si>
    <t>The nippels 1</t>
  </si>
  <si>
    <t>Emelies svaga räkor</t>
  </si>
  <si>
    <t>Det är osannolikt</t>
  </si>
  <si>
    <t>Danskjävlarna</t>
  </si>
  <si>
    <t>Millitärligan</t>
  </si>
  <si>
    <t>Nästan bra finns inte</t>
  </si>
  <si>
    <t>Gökbökarna</t>
  </si>
  <si>
    <t>Nya lilla Byrhult</t>
  </si>
  <si>
    <t>Richard och hans mähän</t>
  </si>
  <si>
    <t>Vi gör såhär</t>
  </si>
  <si>
    <t>It's all about the smiles- not the miles</t>
  </si>
  <si>
    <t>Fylletrattarna</t>
  </si>
  <si>
    <t>Slim D&amp;co</t>
  </si>
  <si>
    <t>Berts gäng</t>
  </si>
  <si>
    <t>1-Te</t>
  </si>
  <si>
    <t>Inget nytt</t>
  </si>
  <si>
    <t>GB</t>
  </si>
  <si>
    <t>Hasse Bolton- The gold is not enought</t>
  </si>
  <si>
    <t>Vintjejerna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</si>
</sst>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</font>
    <font>
      <sz val="10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164" fontId="2" fillId="0" borderId="1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2" fontId="2" fillId="0" borderId="4" xfId="0" applyNumberFormat="1" applyFont="1" applyBorder="1"/>
    <xf numFmtId="1" fontId="2" fillId="0" borderId="4" xfId="0" applyNumberFormat="1" applyFont="1" applyBorder="1"/>
    <xf numFmtId="1" fontId="2" fillId="0" borderId="5" xfId="0" applyNumberFormat="1" applyFont="1" applyBorder="1"/>
    <xf numFmtId="2" fontId="2" fillId="0" borderId="0" xfId="0" applyNumberFormat="1" applyFont="1"/>
    <xf numFmtId="164" fontId="2" fillId="0" borderId="0" xfId="0" applyNumberFormat="1" applyFont="1"/>
    <xf numFmtId="0" fontId="4" fillId="0" borderId="0" xfId="0" applyFont="1"/>
    <xf numFmtId="3" fontId="2" fillId="0" borderId="7" xfId="0" applyNumberFormat="1" applyFont="1" applyBorder="1"/>
    <xf numFmtId="164" fontId="2" fillId="0" borderId="8" xfId="0" applyNumberFormat="1" applyFont="1" applyBorder="1"/>
    <xf numFmtId="1" fontId="2" fillId="0" borderId="7" xfId="0" applyNumberFormat="1" applyFont="1" applyBorder="1"/>
    <xf numFmtId="1" fontId="2" fillId="0" borderId="0" xfId="0" applyNumberFormat="1" applyFont="1" applyAlignment="1">
      <alignment horizontal="right"/>
    </xf>
    <xf numFmtId="1" fontId="2" fillId="0" borderId="3" xfId="0" applyNumberFormat="1" applyFont="1" applyBorder="1"/>
    <xf numFmtId="2" fontId="2" fillId="0" borderId="2" xfId="0" applyNumberFormat="1" applyFont="1" applyBorder="1" applyAlignment="1">
      <alignment wrapText="1"/>
    </xf>
    <xf numFmtId="4" fontId="2" fillId="0" borderId="4" xfId="0" applyNumberFormat="1" applyFont="1" applyBorder="1"/>
    <xf numFmtId="4" fontId="2" fillId="0" borderId="7" xfId="0" applyNumberFormat="1" applyFont="1" applyBorder="1"/>
    <xf numFmtId="4" fontId="2" fillId="0" borderId="0" xfId="0" applyNumberFormat="1" applyFont="1"/>
    <xf numFmtId="3" fontId="2" fillId="0" borderId="0" xfId="0" applyNumberFormat="1" applyFont="1"/>
    <xf numFmtId="164" fontId="2" fillId="0" borderId="2" xfId="0" applyNumberFormat="1" applyFont="1" applyBorder="1" applyAlignment="1">
      <alignment wrapText="1"/>
    </xf>
    <xf numFmtId="164" fontId="2" fillId="0" borderId="7" xfId="0" applyNumberFormat="1" applyFont="1" applyBorder="1"/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/>
    <xf numFmtId="4" fontId="2" fillId="0" borderId="6" xfId="0" applyNumberFormat="1" applyFont="1" applyBorder="1" applyAlignment="1">
      <alignment wrapText="1"/>
    </xf>
    <xf numFmtId="1" fontId="2" fillId="0" borderId="10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wrapText="1"/>
    </xf>
    <xf numFmtId="3" fontId="2" fillId="0" borderId="4" xfId="0" applyNumberFormat="1" applyFont="1" applyBorder="1"/>
    <xf numFmtId="1" fontId="5" fillId="0" borderId="9" xfId="0" applyNumberFormat="1" applyFont="1" applyBorder="1"/>
    <xf numFmtId="3" fontId="2" fillId="0" borderId="9" xfId="0" applyNumberFormat="1" applyFont="1" applyBorder="1"/>
    <xf numFmtId="2" fontId="2" fillId="0" borderId="7" xfId="0" applyNumberFormat="1" applyFont="1" applyBorder="1"/>
    <xf numFmtId="0" fontId="2" fillId="0" borderId="7" xfId="0" applyFont="1" applyBorder="1"/>
    <xf numFmtId="1" fontId="5" fillId="0" borderId="13" xfId="0" applyNumberFormat="1" applyFont="1" applyBorder="1"/>
    <xf numFmtId="3" fontId="2" fillId="0" borderId="6" xfId="0" applyNumberFormat="1" applyFont="1" applyBorder="1" applyAlignment="1">
      <alignment wrapText="1"/>
    </xf>
    <xf numFmtId="1" fontId="2" fillId="0" borderId="2" xfId="0" applyNumberFormat="1" applyFont="1" applyBorder="1" applyAlignment="1">
      <alignment wrapText="1"/>
    </xf>
    <xf numFmtId="1" fontId="2" fillId="0" borderId="6" xfId="0" applyNumberFormat="1" applyFont="1" applyBorder="1" applyAlignment="1">
      <alignment wrapText="1"/>
    </xf>
    <xf numFmtId="164" fontId="2" fillId="0" borderId="14" xfId="0" applyNumberFormat="1" applyFont="1" applyBorder="1"/>
    <xf numFmtId="1" fontId="6" fillId="0" borderId="7" xfId="0" applyNumberFormat="1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2" fontId="2" fillId="0" borderId="3" xfId="0" applyNumberFormat="1" applyFont="1" applyBorder="1"/>
    <xf numFmtId="0" fontId="9" fillId="0" borderId="15" xfId="0" applyFont="1" applyBorder="1"/>
    <xf numFmtId="0" fontId="10" fillId="0" borderId="15" xfId="0" applyFont="1" applyBorder="1"/>
    <xf numFmtId="0" fontId="11" fillId="0" borderId="15" xfId="0" applyFont="1" applyBorder="1"/>
    <xf numFmtId="0" fontId="8" fillId="0" borderId="11" xfId="0" applyFont="1" applyBorder="1"/>
    <xf numFmtId="0" fontId="4" fillId="0" borderId="12" xfId="0" applyFont="1" applyBorder="1"/>
    <xf numFmtId="0" fontId="2" fillId="0" borderId="2" xfId="0" applyFont="1" applyBorder="1"/>
    <xf numFmtId="4" fontId="2" fillId="0" borderId="0" xfId="0" applyNumberFormat="1" applyFont="1" applyBorder="1"/>
    <xf numFmtId="2" fontId="2" fillId="0" borderId="0" xfId="0" applyNumberFormat="1" applyFont="1" applyBorder="1"/>
    <xf numFmtId="0" fontId="2" fillId="0" borderId="0" xfId="0" applyFont="1" applyBorder="1"/>
  </cellXfs>
  <cellStyles count="2">
    <cellStyle name="Normal" xfId="0" builtinId="0"/>
    <cellStyle name="Normal 2" xfId="1" xr:uid="{F0389E8D-E84D-43A0-A5C2-E368978ADAB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7"/>
  <sheetViews>
    <sheetView tabSelected="1" zoomScale="160" zoomScaleNormal="160" workbookViewId="0">
      <pane xSplit="27510" ySplit="7800" topLeftCell="A27"/>
      <selection activeCell="H4" sqref="H4"/>
      <selection pane="topRight" activeCell="Z3" sqref="Z3"/>
      <selection pane="bottomLeft" activeCell="C24" sqref="C24"/>
      <selection pane="bottomRight" activeCell="W115" sqref="W115"/>
    </sheetView>
  </sheetViews>
  <sheetFormatPr defaultColWidth="9.1796875" defaultRowHeight="13.5" x14ac:dyDescent="0.3"/>
  <cols>
    <col min="1" max="1" width="4.26953125" style="3" customWidth="1"/>
    <col min="2" max="2" width="8.7265625" style="11" customWidth="1"/>
    <col min="3" max="3" width="28.7265625" style="12" customWidth="1"/>
    <col min="4" max="4" width="8.7265625" style="22" customWidth="1"/>
    <col min="5" max="5" width="8.7265625" style="11" customWidth="1"/>
    <col min="6" max="6" width="8.7265625" style="10" customWidth="1"/>
    <col min="7" max="7" width="8.7265625" style="11" customWidth="1"/>
    <col min="8" max="8" width="8.7265625" style="3" customWidth="1"/>
    <col min="9" max="11" width="8.7265625" style="11" customWidth="1"/>
    <col min="12" max="12" width="8.7265625" style="3" customWidth="1"/>
    <col min="13" max="13" width="8.7265625" style="11" customWidth="1"/>
    <col min="14" max="14" width="8.7265625" style="3" customWidth="1"/>
    <col min="15" max="16" width="8.7265625" style="11" customWidth="1"/>
    <col min="17" max="17" width="8.7265625" style="3" customWidth="1"/>
    <col min="18" max="19" width="8.7265625" style="11" customWidth="1"/>
    <col min="20" max="20" width="11.7265625" style="2" bestFit="1" customWidth="1"/>
    <col min="21" max="22" width="9.1796875" style="2"/>
    <col min="23" max="23" width="9.81640625" style="2" bestFit="1" customWidth="1"/>
    <col min="24" max="28" width="9.1796875" style="2"/>
    <col min="29" max="29" width="10" style="2" bestFit="1" customWidth="1"/>
    <col min="30" max="31" width="9.1796875" style="2"/>
    <col min="32" max="32" width="11.1796875" style="2" bestFit="1" customWidth="1"/>
    <col min="33" max="37" width="9.1796875" style="2"/>
    <col min="38" max="38" width="9.81640625" style="2" bestFit="1" customWidth="1"/>
    <col min="39" max="48" width="9.1796875" style="2"/>
    <col min="49" max="16384" width="9.1796875" style="1"/>
  </cols>
  <sheetData>
    <row r="1" spans="1:48" s="2" customFormat="1" ht="16" thickBot="1" x14ac:dyDescent="0.4">
      <c r="A1" s="8" t="s">
        <v>1</v>
      </c>
      <c r="B1" s="6" t="s">
        <v>3</v>
      </c>
      <c r="C1" s="47" t="s">
        <v>0</v>
      </c>
      <c r="D1" s="13" t="s">
        <v>6</v>
      </c>
      <c r="E1" s="24" t="s">
        <v>3</v>
      </c>
      <c r="F1" s="34" t="s">
        <v>57</v>
      </c>
      <c r="G1" s="24" t="s">
        <v>3</v>
      </c>
      <c r="H1" s="15" t="s">
        <v>6</v>
      </c>
      <c r="I1" s="24" t="s">
        <v>3</v>
      </c>
      <c r="J1" s="24" t="s">
        <v>6</v>
      </c>
      <c r="K1" s="24" t="s">
        <v>3</v>
      </c>
      <c r="L1" s="15" t="s">
        <v>6</v>
      </c>
      <c r="M1" s="24" t="s">
        <v>3</v>
      </c>
      <c r="N1" s="15" t="s">
        <v>6</v>
      </c>
      <c r="O1" s="24" t="s">
        <v>3</v>
      </c>
      <c r="P1" s="15" t="s">
        <v>7</v>
      </c>
      <c r="Q1" s="15" t="s">
        <v>9</v>
      </c>
      <c r="R1" s="24" t="s">
        <v>3</v>
      </c>
      <c r="S1" s="24" t="s">
        <v>2</v>
      </c>
      <c r="T1" s="49" t="s">
        <v>15</v>
      </c>
      <c r="U1" s="2" t="s">
        <v>4</v>
      </c>
      <c r="V1" s="2" t="s">
        <v>5</v>
      </c>
      <c r="W1" s="49" t="s">
        <v>15</v>
      </c>
      <c r="X1" s="2" t="s">
        <v>4</v>
      </c>
      <c r="Y1" s="2" t="s">
        <v>5</v>
      </c>
      <c r="Z1" s="49" t="s">
        <v>15</v>
      </c>
      <c r="AA1" s="2" t="s">
        <v>4</v>
      </c>
      <c r="AB1" s="2" t="s">
        <v>5</v>
      </c>
      <c r="AC1" s="2" t="s">
        <v>15</v>
      </c>
      <c r="AD1" s="2" t="s">
        <v>4</v>
      </c>
      <c r="AE1" s="2" t="s">
        <v>5</v>
      </c>
      <c r="AF1" s="2" t="s">
        <v>15</v>
      </c>
      <c r="AG1" s="2" t="s">
        <v>4</v>
      </c>
      <c r="AH1" s="2" t="s">
        <v>5</v>
      </c>
      <c r="AI1" s="2" t="s">
        <v>15</v>
      </c>
      <c r="AJ1" s="2" t="s">
        <v>4</v>
      </c>
      <c r="AK1" s="2" t="s">
        <v>5</v>
      </c>
      <c r="AL1" s="2" t="s">
        <v>15</v>
      </c>
      <c r="AM1" s="2" t="s">
        <v>4</v>
      </c>
      <c r="AN1" s="2" t="s">
        <v>5</v>
      </c>
      <c r="AO1" s="2" t="s">
        <v>11</v>
      </c>
      <c r="AP1" s="2" t="s">
        <v>16</v>
      </c>
      <c r="AQ1" s="2" t="s">
        <v>5</v>
      </c>
      <c r="AR1" s="2" t="s">
        <v>10</v>
      </c>
      <c r="AT1" s="2" t="s">
        <v>5</v>
      </c>
      <c r="AU1" s="2" t="s">
        <v>4</v>
      </c>
      <c r="AV1" s="2" t="s">
        <v>5</v>
      </c>
    </row>
    <row r="2" spans="1:48" s="2" customFormat="1" thickBot="1" x14ac:dyDescent="0.35">
      <c r="A2" s="9"/>
      <c r="B2" s="40"/>
      <c r="C2" s="48"/>
      <c r="D2" s="13" t="s">
        <v>52</v>
      </c>
      <c r="E2" s="24"/>
      <c r="F2" s="34" t="s">
        <v>53</v>
      </c>
      <c r="G2" s="24"/>
      <c r="H2" s="15" t="s">
        <v>54</v>
      </c>
      <c r="I2" s="24"/>
      <c r="J2" s="24" t="s">
        <v>20</v>
      </c>
      <c r="K2" s="24"/>
      <c r="L2" s="15" t="s">
        <v>55</v>
      </c>
      <c r="M2" s="24"/>
      <c r="N2" s="15" t="s">
        <v>56</v>
      </c>
      <c r="O2" s="24"/>
      <c r="P2" s="35" t="s">
        <v>10</v>
      </c>
      <c r="Q2" s="15"/>
      <c r="R2" s="24"/>
      <c r="S2" s="24" t="s">
        <v>12</v>
      </c>
      <c r="T2" s="50" t="s">
        <v>52</v>
      </c>
      <c r="W2" s="51" t="s">
        <v>53</v>
      </c>
      <c r="Z2" s="51" t="s">
        <v>54</v>
      </c>
      <c r="AC2" s="2" t="s">
        <v>20</v>
      </c>
      <c r="AF2" s="2" t="s">
        <v>55</v>
      </c>
      <c r="AI2" s="2" t="s">
        <v>56</v>
      </c>
      <c r="AL2" s="2" t="s">
        <v>10</v>
      </c>
      <c r="AO2" s="2" t="s">
        <v>10</v>
      </c>
      <c r="AR2" s="2" t="s">
        <v>8</v>
      </c>
      <c r="AT2" s="2" t="s">
        <v>13</v>
      </c>
    </row>
    <row r="3" spans="1:48" s="2" customFormat="1" ht="14" thickTop="1" thickBot="1" x14ac:dyDescent="0.35">
      <c r="A3" s="42">
        <v>109</v>
      </c>
      <c r="B3" s="14">
        <f t="shared" ref="B3:B34" si="0">AV3</f>
        <v>1</v>
      </c>
      <c r="C3" s="44" t="s">
        <v>123</v>
      </c>
      <c r="D3" s="20">
        <f>'Blad 2 Inmatning'!C96</f>
        <v>0.47</v>
      </c>
      <c r="E3" s="24">
        <f t="shared" ref="E3:E34" si="1">V3</f>
        <v>33</v>
      </c>
      <c r="F3" s="15">
        <f>'Blad 2 Inmatning'!D96</f>
        <v>20</v>
      </c>
      <c r="G3" s="24">
        <f t="shared" ref="G3:G34" si="2">Y3</f>
        <v>8</v>
      </c>
      <c r="H3" s="34">
        <f>'Blad 2 Inmatning'!E96</f>
        <v>1.18</v>
      </c>
      <c r="I3" s="24">
        <f t="shared" ref="I3:I34" si="3">AB3</f>
        <v>4</v>
      </c>
      <c r="J3" s="34">
        <f>'Blad 2 Inmatning'!F96</f>
        <v>4.4400000000000004</v>
      </c>
      <c r="K3" s="24">
        <f t="shared" ref="K3:K34" si="4">AE3</f>
        <v>16</v>
      </c>
      <c r="L3" s="34">
        <f>'Blad 2 Inmatning'!G96</f>
        <v>1.26</v>
      </c>
      <c r="M3" s="24">
        <f t="shared" ref="M3:M34" si="5">AH3</f>
        <v>15</v>
      </c>
      <c r="N3" s="34">
        <f>'Blad 2 Inmatning'!H96</f>
        <v>0.59</v>
      </c>
      <c r="O3" s="24">
        <f t="shared" ref="O3:O34" si="6">AK3</f>
        <v>31</v>
      </c>
      <c r="P3" s="24">
        <f>'Blad 2 Inmatning'!I96</f>
        <v>13</v>
      </c>
      <c r="Q3" s="15">
        <f>'Blad 2 Inmatning'!K96</f>
        <v>12</v>
      </c>
      <c r="R3" s="24">
        <f t="shared" ref="R3:R34" si="7">AR3</f>
        <v>2</v>
      </c>
      <c r="S3" s="24">
        <f>IF('Blad 2 Inmatning'!B96=1,E3+G3+I3+K3+M3+O3+R3,)</f>
        <v>109</v>
      </c>
      <c r="T3" s="2">
        <f t="shared" ref="T3:T34" si="8">RANK(D3,$D$3:$D$98,1)</f>
        <v>32</v>
      </c>
      <c r="U3" s="2">
        <f t="shared" ref="U3:U34" si="9">COUNTIF($D$3:$D$98,D3)</f>
        <v>3</v>
      </c>
      <c r="V3" s="2">
        <f t="shared" ref="V3:V34" si="10">IF(U3&gt;1,((U3*(T3+(U3-1)/2))/U3),T3)</f>
        <v>33</v>
      </c>
      <c r="W3" s="2">
        <f t="shared" ref="W3:W34" si="11">RANK(F3,$F$3:$F$98,0)</f>
        <v>1</v>
      </c>
      <c r="X3" s="2">
        <f t="shared" ref="X3:X34" si="12">COUNTIF($F$3:$F$98,F3)</f>
        <v>15</v>
      </c>
      <c r="Y3" s="2">
        <f t="shared" ref="Y3:Y34" si="13">IF(X3&gt;1,((X3*(W3+(X3-1)/2))/X3),W3)</f>
        <v>8</v>
      </c>
      <c r="Z3" s="2">
        <f t="shared" ref="Z3:Z34" si="14">RANK(H3,$H$3:$H$98,1)</f>
        <v>4</v>
      </c>
      <c r="AA3" s="2">
        <f t="shared" ref="AA3:AA34" si="15">COUNTIF($H$3:$H$98,H3)</f>
        <v>1</v>
      </c>
      <c r="AB3" s="2">
        <f t="shared" ref="AB3:AB34" si="16">IF(AA3&gt;1,((AA3*(Z3+(AA3-1)/2))/AA3),Z3)</f>
        <v>4</v>
      </c>
      <c r="AC3" s="2">
        <f t="shared" ref="AC3:AC34" si="17">RANK(J3,$J$3:$J$98,1)</f>
        <v>16</v>
      </c>
      <c r="AD3" s="2">
        <f t="shared" ref="AD3:AD34" si="18">COUNTIF($J$3:$J$98,J3)</f>
        <v>1</v>
      </c>
      <c r="AE3" s="2">
        <f t="shared" ref="AE3:AE34" si="19">IF(AD3&gt;1,((AD3*(AC3+(AD3-1)/2))/AD3),AC3)</f>
        <v>16</v>
      </c>
      <c r="AF3" s="2">
        <f t="shared" ref="AF3:AF34" si="20">RANK(L3,$L$3:$L$98,1)</f>
        <v>15</v>
      </c>
      <c r="AG3" s="2">
        <f t="shared" ref="AG3:AG34" si="21">COUNTIF($L$3:$L$98,L3)</f>
        <v>1</v>
      </c>
      <c r="AH3" s="2">
        <f t="shared" ref="AH3:AH34" si="22">IF(AG3&gt;1,((AG3*(AF3+(AG3-1)/2))/AG3),AF3)</f>
        <v>15</v>
      </c>
      <c r="AI3" s="2">
        <f t="shared" ref="AI3:AI34" si="23">RANK(N3,$N$3:$N$98,1)</f>
        <v>29</v>
      </c>
      <c r="AJ3" s="2">
        <f t="shared" ref="AJ3:AJ34" si="24">COUNTIF($N$3:$N$98,N3)</f>
        <v>5</v>
      </c>
      <c r="AK3" s="2">
        <f t="shared" ref="AK3:AK34" si="25">IF(AJ3&gt;1,((AJ3*(AI3+(AJ3-1)/2))/AJ3),AI3)</f>
        <v>31</v>
      </c>
      <c r="AL3" s="2">
        <f t="shared" ref="AL3:AL34" si="26">RANK(P3,$P$3:$P$98,0)</f>
        <v>1</v>
      </c>
      <c r="AM3" s="2">
        <f t="shared" ref="AM3:AM34" si="27">COUNTIF($P$3:$P$98,P3)</f>
        <v>6</v>
      </c>
      <c r="AN3" s="2">
        <f t="shared" ref="AN3:AN34" si="28">IF(AM3&gt;1,((AM3*(AL3+(AM3-1)/2))/AM3),AL3)</f>
        <v>3.5</v>
      </c>
      <c r="AO3" s="2">
        <f t="shared" ref="AO3:AO34" si="29">RANK(Q3,$Q$3:$Q$98,1)</f>
        <v>15</v>
      </c>
      <c r="AP3" s="2">
        <f t="shared" ref="AP3:AP34" si="30">COUNTIF($AO$3:$AO$98,AO3)</f>
        <v>1</v>
      </c>
      <c r="AQ3" s="2">
        <f t="shared" ref="AQ3:AQ34" si="31">IF(AP3&gt;1,((AP3*(AO3+(AP3-1)/2))/AP3),AO3)</f>
        <v>15</v>
      </c>
      <c r="AR3" s="2">
        <v>2</v>
      </c>
      <c r="AS3" s="11">
        <f t="shared" ref="AS3:AS34" si="32">S3</f>
        <v>109</v>
      </c>
      <c r="AT3" s="2">
        <f t="shared" ref="AT3:AT34" si="33">RANK(AS3,$AS$3:$AS$98,1)</f>
        <v>1</v>
      </c>
      <c r="AU3" s="2">
        <f t="shared" ref="AU3:AU34" si="34">COUNTIF($S$3:$S$98,S3)</f>
        <v>1</v>
      </c>
      <c r="AV3" s="2">
        <f t="shared" ref="AV3:AV34" si="35">IF(AU3&gt;1,((AU3*(AT3+(AU3-1)/2))/AU3),AT3)</f>
        <v>1</v>
      </c>
    </row>
    <row r="4" spans="1:48" ht="14.5" thickTop="1" thickBot="1" x14ac:dyDescent="0.35">
      <c r="A4" s="42">
        <v>79</v>
      </c>
      <c r="B4" s="14">
        <f t="shared" si="0"/>
        <v>2</v>
      </c>
      <c r="C4" s="44" t="s">
        <v>102</v>
      </c>
      <c r="D4" s="20">
        <f>'Blad 2 Inmatning'!C71</f>
        <v>0.34</v>
      </c>
      <c r="E4" s="24">
        <f t="shared" si="1"/>
        <v>5.5</v>
      </c>
      <c r="F4" s="15">
        <f>'Blad 2 Inmatning'!D71</f>
        <v>20</v>
      </c>
      <c r="G4" s="24">
        <f t="shared" si="2"/>
        <v>8</v>
      </c>
      <c r="H4" s="34">
        <f>'Blad 2 Inmatning'!E71</f>
        <v>3.24</v>
      </c>
      <c r="I4" s="24">
        <f t="shared" si="3"/>
        <v>58</v>
      </c>
      <c r="J4" s="34">
        <f>'Blad 2 Inmatning'!F71</f>
        <v>4.26</v>
      </c>
      <c r="K4" s="24">
        <f t="shared" si="4"/>
        <v>10</v>
      </c>
      <c r="L4" s="34">
        <f>'Blad 2 Inmatning'!G71</f>
        <v>1.01</v>
      </c>
      <c r="M4" s="24">
        <f t="shared" si="5"/>
        <v>1</v>
      </c>
      <c r="N4" s="34">
        <f>'Blad 2 Inmatning'!H71</f>
        <v>0.59</v>
      </c>
      <c r="O4" s="24">
        <f t="shared" si="6"/>
        <v>31</v>
      </c>
      <c r="P4" s="24">
        <f>'Blad 2 Inmatning'!I71</f>
        <v>13</v>
      </c>
      <c r="Q4" s="15">
        <f>'Blad 2 Inmatning'!K71</f>
        <v>10</v>
      </c>
      <c r="R4" s="24">
        <f t="shared" si="7"/>
        <v>1</v>
      </c>
      <c r="S4" s="24">
        <f>IF('Blad 2 Inmatning'!B71=1,E4+G4+I4+K4+M4+O4+R4,)</f>
        <v>114.5</v>
      </c>
      <c r="T4" s="2">
        <f t="shared" si="8"/>
        <v>4</v>
      </c>
      <c r="U4" s="2">
        <f t="shared" si="9"/>
        <v>4</v>
      </c>
      <c r="V4" s="2">
        <f t="shared" si="10"/>
        <v>5.5</v>
      </c>
      <c r="W4" s="2">
        <f t="shared" si="11"/>
        <v>1</v>
      </c>
      <c r="X4" s="2">
        <f t="shared" si="12"/>
        <v>15</v>
      </c>
      <c r="Y4" s="2">
        <f t="shared" si="13"/>
        <v>8</v>
      </c>
      <c r="Z4" s="2">
        <f t="shared" si="14"/>
        <v>58</v>
      </c>
      <c r="AA4" s="2">
        <f t="shared" si="15"/>
        <v>1</v>
      </c>
      <c r="AB4" s="2">
        <f t="shared" si="16"/>
        <v>58</v>
      </c>
      <c r="AC4" s="2">
        <f t="shared" si="17"/>
        <v>10</v>
      </c>
      <c r="AD4" s="2">
        <f t="shared" si="18"/>
        <v>1</v>
      </c>
      <c r="AE4" s="2">
        <f t="shared" si="19"/>
        <v>10</v>
      </c>
      <c r="AF4" s="2">
        <f t="shared" si="20"/>
        <v>1</v>
      </c>
      <c r="AG4" s="2">
        <f t="shared" si="21"/>
        <v>1</v>
      </c>
      <c r="AH4" s="2">
        <f t="shared" si="22"/>
        <v>1</v>
      </c>
      <c r="AI4" s="2">
        <f t="shared" si="23"/>
        <v>29</v>
      </c>
      <c r="AJ4" s="2">
        <f t="shared" si="24"/>
        <v>5</v>
      </c>
      <c r="AK4" s="2">
        <f t="shared" si="25"/>
        <v>31</v>
      </c>
      <c r="AL4" s="2">
        <f t="shared" si="26"/>
        <v>1</v>
      </c>
      <c r="AM4" s="2">
        <f t="shared" si="27"/>
        <v>6</v>
      </c>
      <c r="AN4" s="2">
        <f t="shared" si="28"/>
        <v>3.5</v>
      </c>
      <c r="AO4" s="2">
        <f t="shared" si="29"/>
        <v>12</v>
      </c>
      <c r="AP4" s="2">
        <f t="shared" si="30"/>
        <v>1</v>
      </c>
      <c r="AQ4" s="2">
        <f t="shared" si="31"/>
        <v>12</v>
      </c>
      <c r="AR4" s="2">
        <v>1</v>
      </c>
      <c r="AS4" s="11">
        <f t="shared" si="32"/>
        <v>114.5</v>
      </c>
      <c r="AT4" s="2">
        <f t="shared" si="33"/>
        <v>2</v>
      </c>
      <c r="AU4" s="2">
        <f t="shared" si="34"/>
        <v>1</v>
      </c>
      <c r="AV4" s="2">
        <f t="shared" si="35"/>
        <v>2</v>
      </c>
    </row>
    <row r="5" spans="1:48" ht="14.5" thickTop="1" thickBot="1" x14ac:dyDescent="0.35">
      <c r="A5" s="42">
        <v>46</v>
      </c>
      <c r="B5" s="14">
        <f t="shared" si="0"/>
        <v>3</v>
      </c>
      <c r="C5" s="44" t="s">
        <v>82</v>
      </c>
      <c r="D5" s="20">
        <f>'Blad 2 Inmatning'!C42</f>
        <v>0.49</v>
      </c>
      <c r="E5" s="24">
        <f t="shared" si="1"/>
        <v>39</v>
      </c>
      <c r="F5" s="15">
        <f>'Blad 2 Inmatning'!D42</f>
        <v>15</v>
      </c>
      <c r="G5" s="24">
        <f t="shared" si="2"/>
        <v>30.5</v>
      </c>
      <c r="H5" s="34">
        <f>'Blad 2 Inmatning'!E42</f>
        <v>1.1100000000000001</v>
      </c>
      <c r="I5" s="24">
        <f t="shared" si="3"/>
        <v>3</v>
      </c>
      <c r="J5" s="34">
        <f>'Blad 2 Inmatning'!F42</f>
        <v>5.36</v>
      </c>
      <c r="K5" s="24">
        <f t="shared" si="4"/>
        <v>23</v>
      </c>
      <c r="L5" s="34">
        <f>'Blad 2 Inmatning'!G42</f>
        <v>1.1100000000000001</v>
      </c>
      <c r="M5" s="24">
        <f t="shared" si="5"/>
        <v>5.5</v>
      </c>
      <c r="N5" s="34">
        <f>'Blad 2 Inmatning'!H42</f>
        <v>1.05</v>
      </c>
      <c r="O5" s="24">
        <f t="shared" si="6"/>
        <v>46</v>
      </c>
      <c r="P5" s="24">
        <f>'Blad 2 Inmatning'!I42</f>
        <v>11</v>
      </c>
      <c r="Q5" s="15">
        <f>'Blad 2 Inmatning'!K42</f>
        <v>99</v>
      </c>
      <c r="R5" s="24">
        <f t="shared" si="7"/>
        <v>25</v>
      </c>
      <c r="S5" s="24">
        <f>IF('Blad 2 Inmatning'!B42=1,E5+G5+I5+K5+M5+O5+R5,)</f>
        <v>172</v>
      </c>
      <c r="T5" s="2">
        <f t="shared" si="8"/>
        <v>38</v>
      </c>
      <c r="U5" s="2">
        <f t="shared" si="9"/>
        <v>3</v>
      </c>
      <c r="V5" s="2">
        <f t="shared" si="10"/>
        <v>39</v>
      </c>
      <c r="W5" s="2">
        <f t="shared" si="11"/>
        <v>16</v>
      </c>
      <c r="X5" s="2">
        <f t="shared" si="12"/>
        <v>30</v>
      </c>
      <c r="Y5" s="2">
        <f t="shared" si="13"/>
        <v>30.5</v>
      </c>
      <c r="Z5" s="2">
        <f t="shared" si="14"/>
        <v>3</v>
      </c>
      <c r="AA5" s="2">
        <f t="shared" si="15"/>
        <v>1</v>
      </c>
      <c r="AB5" s="2">
        <f t="shared" si="16"/>
        <v>3</v>
      </c>
      <c r="AC5" s="2">
        <f t="shared" si="17"/>
        <v>23</v>
      </c>
      <c r="AD5" s="2">
        <f t="shared" si="18"/>
        <v>1</v>
      </c>
      <c r="AE5" s="2">
        <f t="shared" si="19"/>
        <v>23</v>
      </c>
      <c r="AF5" s="2">
        <f t="shared" si="20"/>
        <v>5</v>
      </c>
      <c r="AG5" s="2">
        <f t="shared" si="21"/>
        <v>2</v>
      </c>
      <c r="AH5" s="2">
        <f t="shared" si="22"/>
        <v>5.5</v>
      </c>
      <c r="AI5" s="2">
        <f t="shared" si="23"/>
        <v>44</v>
      </c>
      <c r="AJ5" s="2">
        <f t="shared" si="24"/>
        <v>5</v>
      </c>
      <c r="AK5" s="2">
        <f t="shared" si="25"/>
        <v>46</v>
      </c>
      <c r="AL5" s="2">
        <f t="shared" si="26"/>
        <v>18</v>
      </c>
      <c r="AM5" s="2">
        <f t="shared" si="27"/>
        <v>10</v>
      </c>
      <c r="AN5" s="2">
        <f t="shared" si="28"/>
        <v>22.5</v>
      </c>
      <c r="AO5" s="2">
        <f t="shared" si="29"/>
        <v>66</v>
      </c>
      <c r="AP5" s="2">
        <f t="shared" si="30"/>
        <v>1</v>
      </c>
      <c r="AQ5" s="2">
        <f t="shared" si="31"/>
        <v>66</v>
      </c>
      <c r="AR5" s="2">
        <v>25</v>
      </c>
      <c r="AS5" s="11">
        <f t="shared" si="32"/>
        <v>172</v>
      </c>
      <c r="AT5" s="2">
        <f t="shared" si="33"/>
        <v>3</v>
      </c>
      <c r="AU5" s="2">
        <f t="shared" si="34"/>
        <v>1</v>
      </c>
      <c r="AV5" s="2">
        <f t="shared" si="35"/>
        <v>3</v>
      </c>
    </row>
    <row r="6" spans="1:48" ht="14.5" thickTop="1" thickBot="1" x14ac:dyDescent="0.35">
      <c r="A6" s="42">
        <v>93</v>
      </c>
      <c r="B6" s="14">
        <f t="shared" si="0"/>
        <v>4</v>
      </c>
      <c r="C6" s="44" t="s">
        <v>111</v>
      </c>
      <c r="D6" s="20">
        <f>'Blad 2 Inmatning'!C83</f>
        <v>0.35</v>
      </c>
      <c r="E6" s="24">
        <f t="shared" si="1"/>
        <v>8</v>
      </c>
      <c r="F6" s="15">
        <f>'Blad 2 Inmatning'!D83</f>
        <v>15</v>
      </c>
      <c r="G6" s="24">
        <f t="shared" si="2"/>
        <v>30.5</v>
      </c>
      <c r="H6" s="34">
        <f>'Blad 2 Inmatning'!E83</f>
        <v>3.12</v>
      </c>
      <c r="I6" s="24">
        <f t="shared" si="3"/>
        <v>51</v>
      </c>
      <c r="J6" s="34">
        <f>'Blad 2 Inmatning'!F83</f>
        <v>4.18</v>
      </c>
      <c r="K6" s="24">
        <f t="shared" si="4"/>
        <v>6</v>
      </c>
      <c r="L6" s="34">
        <f>'Blad 2 Inmatning'!G83</f>
        <v>1.21</v>
      </c>
      <c r="M6" s="24">
        <f t="shared" si="5"/>
        <v>11</v>
      </c>
      <c r="N6" s="34">
        <f>'Blad 2 Inmatning'!H83</f>
        <v>1.02</v>
      </c>
      <c r="O6" s="24">
        <f t="shared" si="6"/>
        <v>40.5</v>
      </c>
      <c r="P6" s="24">
        <f>'Blad 2 Inmatning'!I83</f>
        <v>10</v>
      </c>
      <c r="Q6" s="15">
        <f>'Blad 2 Inmatning'!K83</f>
        <v>9</v>
      </c>
      <c r="R6" s="24">
        <f t="shared" si="7"/>
        <v>29.5</v>
      </c>
      <c r="S6" s="24">
        <f>IF('Blad 2 Inmatning'!B83=1,E6+G6+I6+K6+M6+O6+R6,)</f>
        <v>176.5</v>
      </c>
      <c r="T6" s="2">
        <f t="shared" si="8"/>
        <v>8</v>
      </c>
      <c r="U6" s="2">
        <f t="shared" si="9"/>
        <v>1</v>
      </c>
      <c r="V6" s="2">
        <f t="shared" si="10"/>
        <v>8</v>
      </c>
      <c r="W6" s="2">
        <f t="shared" si="11"/>
        <v>16</v>
      </c>
      <c r="X6" s="2">
        <f t="shared" si="12"/>
        <v>30</v>
      </c>
      <c r="Y6" s="2">
        <f t="shared" si="13"/>
        <v>30.5</v>
      </c>
      <c r="Z6" s="2">
        <f t="shared" si="14"/>
        <v>50</v>
      </c>
      <c r="AA6" s="2">
        <f t="shared" si="15"/>
        <v>3</v>
      </c>
      <c r="AB6" s="2">
        <f t="shared" si="16"/>
        <v>51</v>
      </c>
      <c r="AC6" s="2">
        <f t="shared" si="17"/>
        <v>6</v>
      </c>
      <c r="AD6" s="2">
        <f t="shared" si="18"/>
        <v>1</v>
      </c>
      <c r="AE6" s="2">
        <f t="shared" si="19"/>
        <v>6</v>
      </c>
      <c r="AF6" s="2">
        <f t="shared" si="20"/>
        <v>11</v>
      </c>
      <c r="AG6" s="2">
        <f t="shared" si="21"/>
        <v>1</v>
      </c>
      <c r="AH6" s="2">
        <f t="shared" si="22"/>
        <v>11</v>
      </c>
      <c r="AI6" s="2">
        <f t="shared" si="23"/>
        <v>39</v>
      </c>
      <c r="AJ6" s="2">
        <f t="shared" si="24"/>
        <v>4</v>
      </c>
      <c r="AK6" s="2">
        <f t="shared" si="25"/>
        <v>40.5</v>
      </c>
      <c r="AL6" s="2">
        <f t="shared" si="26"/>
        <v>28</v>
      </c>
      <c r="AM6" s="2">
        <f t="shared" si="27"/>
        <v>17</v>
      </c>
      <c r="AN6" s="2">
        <f t="shared" si="28"/>
        <v>36</v>
      </c>
      <c r="AO6" s="2">
        <f t="shared" si="29"/>
        <v>9</v>
      </c>
      <c r="AP6" s="2">
        <f t="shared" si="30"/>
        <v>3</v>
      </c>
      <c r="AQ6" s="2">
        <f t="shared" si="31"/>
        <v>10</v>
      </c>
      <c r="AR6" s="2">
        <v>29.5</v>
      </c>
      <c r="AS6" s="11">
        <f t="shared" si="32"/>
        <v>176.5</v>
      </c>
      <c r="AT6" s="2">
        <f t="shared" si="33"/>
        <v>4</v>
      </c>
      <c r="AU6" s="2">
        <f t="shared" si="34"/>
        <v>1</v>
      </c>
      <c r="AV6" s="2">
        <f t="shared" si="35"/>
        <v>4</v>
      </c>
    </row>
    <row r="7" spans="1:48" ht="14.5" thickTop="1" thickBot="1" x14ac:dyDescent="0.35">
      <c r="A7" s="42">
        <v>18</v>
      </c>
      <c r="B7" s="14">
        <f t="shared" si="0"/>
        <v>5</v>
      </c>
      <c r="C7" s="44" t="s">
        <v>63</v>
      </c>
      <c r="D7" s="20">
        <f>'Blad 2 Inmatning'!C17</f>
        <v>0.38</v>
      </c>
      <c r="E7" s="24">
        <f t="shared" si="1"/>
        <v>11</v>
      </c>
      <c r="F7" s="15">
        <f>'Blad 2 Inmatning'!D17</f>
        <v>15</v>
      </c>
      <c r="G7" s="24">
        <f t="shared" si="2"/>
        <v>30.5</v>
      </c>
      <c r="H7" s="34">
        <f>'Blad 2 Inmatning'!E17</f>
        <v>2.09</v>
      </c>
      <c r="I7" s="24">
        <f t="shared" si="3"/>
        <v>20</v>
      </c>
      <c r="J7" s="34">
        <f>'Blad 2 Inmatning'!F17</f>
        <v>6.13</v>
      </c>
      <c r="K7" s="24">
        <f t="shared" si="4"/>
        <v>29</v>
      </c>
      <c r="L7" s="34">
        <f>'Blad 2 Inmatning'!G17</f>
        <v>1.56</v>
      </c>
      <c r="M7" s="24">
        <f t="shared" si="5"/>
        <v>34.5</v>
      </c>
      <c r="N7" s="34">
        <f>'Blad 2 Inmatning'!H17</f>
        <v>0.55000000000000004</v>
      </c>
      <c r="O7" s="24">
        <f t="shared" si="6"/>
        <v>21</v>
      </c>
      <c r="P7" s="24">
        <f>'Blad 2 Inmatning'!I17</f>
        <v>10</v>
      </c>
      <c r="Q7" s="15">
        <f>'Blad 2 Inmatning'!K17</f>
        <v>30</v>
      </c>
      <c r="R7" s="24">
        <f t="shared" si="7"/>
        <v>32</v>
      </c>
      <c r="S7" s="24">
        <f>IF('Blad 2 Inmatning'!B17=1,E7+G7+I7+K7+M7+O7+R7,)</f>
        <v>178</v>
      </c>
      <c r="T7" s="2">
        <f t="shared" si="8"/>
        <v>10</v>
      </c>
      <c r="U7" s="2">
        <f t="shared" si="9"/>
        <v>3</v>
      </c>
      <c r="V7" s="2">
        <f t="shared" si="10"/>
        <v>11</v>
      </c>
      <c r="W7" s="2">
        <f t="shared" si="11"/>
        <v>16</v>
      </c>
      <c r="X7" s="2">
        <f t="shared" si="12"/>
        <v>30</v>
      </c>
      <c r="Y7" s="2">
        <f t="shared" si="13"/>
        <v>30.5</v>
      </c>
      <c r="Z7" s="2">
        <f t="shared" si="14"/>
        <v>20</v>
      </c>
      <c r="AA7" s="2">
        <f t="shared" si="15"/>
        <v>1</v>
      </c>
      <c r="AB7" s="2">
        <f t="shared" si="16"/>
        <v>20</v>
      </c>
      <c r="AC7" s="2">
        <f t="shared" si="17"/>
        <v>29</v>
      </c>
      <c r="AD7" s="2">
        <f t="shared" si="18"/>
        <v>1</v>
      </c>
      <c r="AE7" s="2">
        <f t="shared" si="19"/>
        <v>29</v>
      </c>
      <c r="AF7" s="2">
        <f t="shared" si="20"/>
        <v>34</v>
      </c>
      <c r="AG7" s="2">
        <f t="shared" si="21"/>
        <v>2</v>
      </c>
      <c r="AH7" s="2">
        <f t="shared" si="22"/>
        <v>34.5</v>
      </c>
      <c r="AI7" s="2">
        <f t="shared" si="23"/>
        <v>19</v>
      </c>
      <c r="AJ7" s="2">
        <f t="shared" si="24"/>
        <v>5</v>
      </c>
      <c r="AK7" s="2">
        <f t="shared" si="25"/>
        <v>21</v>
      </c>
      <c r="AL7" s="2">
        <f t="shared" si="26"/>
        <v>28</v>
      </c>
      <c r="AM7" s="2">
        <f t="shared" si="27"/>
        <v>17</v>
      </c>
      <c r="AN7" s="2">
        <f t="shared" si="28"/>
        <v>36</v>
      </c>
      <c r="AO7" s="2">
        <f t="shared" si="29"/>
        <v>37</v>
      </c>
      <c r="AP7" s="2">
        <f t="shared" si="30"/>
        <v>1</v>
      </c>
      <c r="AQ7" s="2">
        <f t="shared" si="31"/>
        <v>37</v>
      </c>
      <c r="AR7" s="2">
        <v>32</v>
      </c>
      <c r="AS7" s="11">
        <f t="shared" si="32"/>
        <v>178</v>
      </c>
      <c r="AT7" s="2">
        <f t="shared" si="33"/>
        <v>5</v>
      </c>
      <c r="AU7" s="2">
        <f t="shared" si="34"/>
        <v>1</v>
      </c>
      <c r="AV7" s="2">
        <f t="shared" si="35"/>
        <v>5</v>
      </c>
    </row>
    <row r="8" spans="1:48" ht="14.5" thickTop="1" thickBot="1" x14ac:dyDescent="0.35">
      <c r="A8" s="42">
        <v>62</v>
      </c>
      <c r="B8" s="14">
        <f t="shared" si="0"/>
        <v>6</v>
      </c>
      <c r="C8" s="44" t="s">
        <v>90</v>
      </c>
      <c r="D8" s="20">
        <f>'Blad 2 Inmatning'!C56</f>
        <v>0.39</v>
      </c>
      <c r="E8" s="24">
        <f t="shared" si="1"/>
        <v>14</v>
      </c>
      <c r="F8" s="15">
        <f>'Blad 2 Inmatning'!D56</f>
        <v>10</v>
      </c>
      <c r="G8" s="24">
        <f t="shared" si="2"/>
        <v>60</v>
      </c>
      <c r="H8" s="34">
        <f>'Blad 2 Inmatning'!E56</f>
        <v>2.08</v>
      </c>
      <c r="I8" s="24">
        <f t="shared" si="3"/>
        <v>18.5</v>
      </c>
      <c r="J8" s="34">
        <f>'Blad 2 Inmatning'!F56</f>
        <v>6.29</v>
      </c>
      <c r="K8" s="24">
        <f t="shared" si="4"/>
        <v>36</v>
      </c>
      <c r="L8" s="34">
        <f>'Blad 2 Inmatning'!G56</f>
        <v>1.22</v>
      </c>
      <c r="M8" s="24">
        <f t="shared" si="5"/>
        <v>12.5</v>
      </c>
      <c r="N8" s="34">
        <f>'Blad 2 Inmatning'!H56</f>
        <v>0.56999999999999995</v>
      </c>
      <c r="O8" s="24">
        <f t="shared" si="6"/>
        <v>25</v>
      </c>
      <c r="P8" s="24">
        <f>'Blad 2 Inmatning'!I56</f>
        <v>12</v>
      </c>
      <c r="Q8" s="15">
        <f>'Blad 2 Inmatning'!K56</f>
        <v>54</v>
      </c>
      <c r="R8" s="24">
        <f t="shared" si="7"/>
        <v>14</v>
      </c>
      <c r="S8" s="24">
        <f>IF('Blad 2 Inmatning'!B56=1,E8+G8+I8+K8+M8+O8+R8,)</f>
        <v>180</v>
      </c>
      <c r="T8" s="2">
        <f t="shared" si="8"/>
        <v>13</v>
      </c>
      <c r="U8" s="2">
        <f t="shared" si="9"/>
        <v>3</v>
      </c>
      <c r="V8" s="2">
        <f t="shared" si="10"/>
        <v>14</v>
      </c>
      <c r="W8" s="2">
        <f t="shared" si="11"/>
        <v>46</v>
      </c>
      <c r="X8" s="2">
        <f t="shared" si="12"/>
        <v>29</v>
      </c>
      <c r="Y8" s="2">
        <f t="shared" si="13"/>
        <v>60</v>
      </c>
      <c r="Z8" s="2">
        <f t="shared" si="14"/>
        <v>18</v>
      </c>
      <c r="AA8" s="2">
        <f t="shared" si="15"/>
        <v>2</v>
      </c>
      <c r="AB8" s="2">
        <f t="shared" si="16"/>
        <v>18.5</v>
      </c>
      <c r="AC8" s="2">
        <f t="shared" si="17"/>
        <v>36</v>
      </c>
      <c r="AD8" s="2">
        <f t="shared" si="18"/>
        <v>1</v>
      </c>
      <c r="AE8" s="2">
        <f t="shared" si="19"/>
        <v>36</v>
      </c>
      <c r="AF8" s="2">
        <f t="shared" si="20"/>
        <v>12</v>
      </c>
      <c r="AG8" s="2">
        <f t="shared" si="21"/>
        <v>2</v>
      </c>
      <c r="AH8" s="2">
        <f t="shared" si="22"/>
        <v>12.5</v>
      </c>
      <c r="AI8" s="2">
        <f t="shared" si="23"/>
        <v>24</v>
      </c>
      <c r="AJ8" s="2">
        <f t="shared" si="24"/>
        <v>3</v>
      </c>
      <c r="AK8" s="2">
        <f t="shared" si="25"/>
        <v>25</v>
      </c>
      <c r="AL8" s="2">
        <f t="shared" si="26"/>
        <v>7</v>
      </c>
      <c r="AM8" s="2">
        <f t="shared" si="27"/>
        <v>11</v>
      </c>
      <c r="AN8" s="2">
        <f t="shared" si="28"/>
        <v>12</v>
      </c>
      <c r="AO8" s="2">
        <f t="shared" si="29"/>
        <v>58</v>
      </c>
      <c r="AP8" s="2">
        <f t="shared" si="30"/>
        <v>1</v>
      </c>
      <c r="AQ8" s="2">
        <f t="shared" si="31"/>
        <v>58</v>
      </c>
      <c r="AR8" s="2">
        <v>14</v>
      </c>
      <c r="AS8" s="11">
        <f t="shared" si="32"/>
        <v>180</v>
      </c>
      <c r="AT8" s="2">
        <f t="shared" si="33"/>
        <v>6</v>
      </c>
      <c r="AU8" s="2">
        <f t="shared" si="34"/>
        <v>1</v>
      </c>
      <c r="AV8" s="2">
        <f t="shared" si="35"/>
        <v>6</v>
      </c>
    </row>
    <row r="9" spans="1:48" ht="14.5" thickTop="1" thickBot="1" x14ac:dyDescent="0.35">
      <c r="A9" s="42">
        <v>66</v>
      </c>
      <c r="B9" s="14">
        <f t="shared" si="0"/>
        <v>7</v>
      </c>
      <c r="C9" s="44" t="s">
        <v>93</v>
      </c>
      <c r="D9" s="20">
        <f>'Blad 2 Inmatning'!C60</f>
        <v>0.38</v>
      </c>
      <c r="E9" s="24">
        <f t="shared" si="1"/>
        <v>11</v>
      </c>
      <c r="F9" s="15">
        <f>'Blad 2 Inmatning'!D60</f>
        <v>15</v>
      </c>
      <c r="G9" s="24">
        <f t="shared" si="2"/>
        <v>30.5</v>
      </c>
      <c r="H9" s="34">
        <f>'Blad 2 Inmatning'!E60</f>
        <v>3.1</v>
      </c>
      <c r="I9" s="24">
        <f t="shared" si="3"/>
        <v>47.5</v>
      </c>
      <c r="J9" s="34">
        <f>'Blad 2 Inmatning'!F60</f>
        <v>4.21</v>
      </c>
      <c r="K9" s="24">
        <f t="shared" si="4"/>
        <v>7</v>
      </c>
      <c r="L9" s="34">
        <f>'Blad 2 Inmatning'!G60</f>
        <v>2.2400000000000002</v>
      </c>
      <c r="M9" s="24">
        <f t="shared" si="5"/>
        <v>54</v>
      </c>
      <c r="N9" s="34">
        <f>'Blad 2 Inmatning'!H60</f>
        <v>0.57999999999999996</v>
      </c>
      <c r="O9" s="24">
        <f t="shared" si="6"/>
        <v>27.5</v>
      </c>
      <c r="P9" s="24">
        <f>'Blad 2 Inmatning'!I60</f>
        <v>11</v>
      </c>
      <c r="Q9" s="15">
        <f>'Blad 2 Inmatning'!K60</f>
        <v>2</v>
      </c>
      <c r="R9" s="24">
        <f t="shared" si="7"/>
        <v>3</v>
      </c>
      <c r="S9" s="24">
        <f>IF('Blad 2 Inmatning'!B60=1,E9+G9+I9+K9+M9+O9+R9,)</f>
        <v>180.5</v>
      </c>
      <c r="T9" s="2">
        <f t="shared" si="8"/>
        <v>10</v>
      </c>
      <c r="U9" s="2">
        <f t="shared" si="9"/>
        <v>3</v>
      </c>
      <c r="V9" s="2">
        <f t="shared" si="10"/>
        <v>11</v>
      </c>
      <c r="W9" s="2">
        <f t="shared" si="11"/>
        <v>16</v>
      </c>
      <c r="X9" s="2">
        <f t="shared" si="12"/>
        <v>30</v>
      </c>
      <c r="Y9" s="2">
        <f t="shared" si="13"/>
        <v>30.5</v>
      </c>
      <c r="Z9" s="2">
        <f t="shared" si="14"/>
        <v>47</v>
      </c>
      <c r="AA9" s="2">
        <f t="shared" si="15"/>
        <v>2</v>
      </c>
      <c r="AB9" s="2">
        <f t="shared" si="16"/>
        <v>47.5</v>
      </c>
      <c r="AC9" s="2">
        <f t="shared" si="17"/>
        <v>7</v>
      </c>
      <c r="AD9" s="2">
        <f t="shared" si="18"/>
        <v>1</v>
      </c>
      <c r="AE9" s="2">
        <f t="shared" si="19"/>
        <v>7</v>
      </c>
      <c r="AF9" s="2">
        <f t="shared" si="20"/>
        <v>54</v>
      </c>
      <c r="AG9" s="2">
        <f t="shared" si="21"/>
        <v>1</v>
      </c>
      <c r="AH9" s="2">
        <f t="shared" si="22"/>
        <v>54</v>
      </c>
      <c r="AI9" s="2">
        <f t="shared" si="23"/>
        <v>27</v>
      </c>
      <c r="AJ9" s="2">
        <f t="shared" si="24"/>
        <v>2</v>
      </c>
      <c r="AK9" s="2">
        <f t="shared" si="25"/>
        <v>27.5</v>
      </c>
      <c r="AL9" s="2">
        <f t="shared" si="26"/>
        <v>18</v>
      </c>
      <c r="AM9" s="2">
        <f t="shared" si="27"/>
        <v>10</v>
      </c>
      <c r="AN9" s="2">
        <f t="shared" si="28"/>
        <v>22.5</v>
      </c>
      <c r="AO9" s="2">
        <f t="shared" si="29"/>
        <v>3</v>
      </c>
      <c r="AP9" s="2">
        <f t="shared" si="30"/>
        <v>1</v>
      </c>
      <c r="AQ9" s="2">
        <f t="shared" si="31"/>
        <v>3</v>
      </c>
      <c r="AR9" s="2">
        <v>3</v>
      </c>
      <c r="AS9" s="11">
        <f t="shared" si="32"/>
        <v>180.5</v>
      </c>
      <c r="AT9" s="2">
        <f t="shared" si="33"/>
        <v>7</v>
      </c>
      <c r="AU9" s="2">
        <f t="shared" si="34"/>
        <v>1</v>
      </c>
      <c r="AV9" s="2">
        <f t="shared" si="35"/>
        <v>7</v>
      </c>
    </row>
    <row r="10" spans="1:48" ht="14.5" thickTop="1" thickBot="1" x14ac:dyDescent="0.35">
      <c r="A10" s="42">
        <v>87</v>
      </c>
      <c r="B10" s="14">
        <f t="shared" si="0"/>
        <v>8</v>
      </c>
      <c r="C10" s="44" t="s">
        <v>50</v>
      </c>
      <c r="D10" s="20">
        <f>'Blad 2 Inmatning'!C77</f>
        <v>0.57999999999999996</v>
      </c>
      <c r="E10" s="24">
        <f t="shared" si="1"/>
        <v>57</v>
      </c>
      <c r="F10" s="15">
        <f>'Blad 2 Inmatning'!D77</f>
        <v>20</v>
      </c>
      <c r="G10" s="24">
        <f t="shared" si="2"/>
        <v>8</v>
      </c>
      <c r="H10" s="34">
        <f>'Blad 2 Inmatning'!E77</f>
        <v>2.38</v>
      </c>
      <c r="I10" s="24">
        <f t="shared" si="3"/>
        <v>29</v>
      </c>
      <c r="J10" s="34">
        <f>'Blad 2 Inmatning'!F77</f>
        <v>4.34</v>
      </c>
      <c r="K10" s="24">
        <f t="shared" si="4"/>
        <v>11</v>
      </c>
      <c r="L10" s="34">
        <f>'Blad 2 Inmatning'!G77</f>
        <v>1.25</v>
      </c>
      <c r="M10" s="24">
        <f t="shared" si="5"/>
        <v>14</v>
      </c>
      <c r="N10" s="34">
        <f>'Blad 2 Inmatning'!H77</f>
        <v>1.1299999999999999</v>
      </c>
      <c r="O10" s="24">
        <f t="shared" si="6"/>
        <v>65</v>
      </c>
      <c r="P10" s="24">
        <f>'Blad 2 Inmatning'!I77</f>
        <v>13</v>
      </c>
      <c r="Q10" s="15">
        <f>'Blad 2 Inmatning'!K77</f>
        <v>15</v>
      </c>
      <c r="R10" s="24">
        <f t="shared" si="7"/>
        <v>3.5</v>
      </c>
      <c r="S10" s="24">
        <f>IF('Blad 2 Inmatning'!B77=1,E10+G10+I10+K10+M10+O10+R10,)</f>
        <v>187.5</v>
      </c>
      <c r="T10" s="2">
        <f t="shared" si="8"/>
        <v>57</v>
      </c>
      <c r="U10" s="2">
        <f t="shared" si="9"/>
        <v>1</v>
      </c>
      <c r="V10" s="2">
        <f t="shared" si="10"/>
        <v>57</v>
      </c>
      <c r="W10" s="2">
        <f t="shared" si="11"/>
        <v>1</v>
      </c>
      <c r="X10" s="2">
        <f t="shared" si="12"/>
        <v>15</v>
      </c>
      <c r="Y10" s="2">
        <f t="shared" si="13"/>
        <v>8</v>
      </c>
      <c r="Z10" s="2">
        <f t="shared" si="14"/>
        <v>29</v>
      </c>
      <c r="AA10" s="2">
        <f t="shared" si="15"/>
        <v>1</v>
      </c>
      <c r="AB10" s="2">
        <f t="shared" si="16"/>
        <v>29</v>
      </c>
      <c r="AC10" s="2">
        <f t="shared" si="17"/>
        <v>11</v>
      </c>
      <c r="AD10" s="2">
        <f t="shared" si="18"/>
        <v>1</v>
      </c>
      <c r="AE10" s="2">
        <f t="shared" si="19"/>
        <v>11</v>
      </c>
      <c r="AF10" s="2">
        <f t="shared" si="20"/>
        <v>14</v>
      </c>
      <c r="AG10" s="2">
        <f t="shared" si="21"/>
        <v>1</v>
      </c>
      <c r="AH10" s="2">
        <f t="shared" si="22"/>
        <v>14</v>
      </c>
      <c r="AI10" s="2">
        <f t="shared" si="23"/>
        <v>64</v>
      </c>
      <c r="AJ10" s="2">
        <f t="shared" si="24"/>
        <v>3</v>
      </c>
      <c r="AK10" s="2">
        <f t="shared" si="25"/>
        <v>65</v>
      </c>
      <c r="AL10" s="2">
        <f t="shared" si="26"/>
        <v>1</v>
      </c>
      <c r="AM10" s="2">
        <f t="shared" si="27"/>
        <v>6</v>
      </c>
      <c r="AN10" s="2">
        <f t="shared" si="28"/>
        <v>3.5</v>
      </c>
      <c r="AO10" s="2">
        <f t="shared" si="29"/>
        <v>17</v>
      </c>
      <c r="AP10" s="2">
        <f t="shared" si="30"/>
        <v>5</v>
      </c>
      <c r="AQ10" s="2">
        <f t="shared" si="31"/>
        <v>19</v>
      </c>
      <c r="AR10" s="2">
        <v>3.5</v>
      </c>
      <c r="AS10" s="11">
        <f t="shared" si="32"/>
        <v>187.5</v>
      </c>
      <c r="AT10" s="2">
        <f t="shared" si="33"/>
        <v>8</v>
      </c>
      <c r="AU10" s="2">
        <f t="shared" si="34"/>
        <v>1</v>
      </c>
      <c r="AV10" s="2">
        <f t="shared" si="35"/>
        <v>8</v>
      </c>
    </row>
    <row r="11" spans="1:48" ht="14.5" thickTop="1" thickBot="1" x14ac:dyDescent="0.35">
      <c r="A11" s="42">
        <v>36</v>
      </c>
      <c r="B11" s="14">
        <f t="shared" si="0"/>
        <v>9</v>
      </c>
      <c r="C11" s="44" t="s">
        <v>51</v>
      </c>
      <c r="D11" s="20">
        <f>'Blad 2 Inmatning'!C32</f>
        <v>0.38</v>
      </c>
      <c r="E11" s="24">
        <f t="shared" si="1"/>
        <v>11</v>
      </c>
      <c r="F11" s="15">
        <f>'Blad 2 Inmatning'!D32</f>
        <v>15</v>
      </c>
      <c r="G11" s="24">
        <f t="shared" si="2"/>
        <v>30.5</v>
      </c>
      <c r="H11" s="34">
        <f>'Blad 2 Inmatning'!E32</f>
        <v>2.31</v>
      </c>
      <c r="I11" s="24">
        <f t="shared" si="3"/>
        <v>24.5</v>
      </c>
      <c r="J11" s="34">
        <f>'Blad 2 Inmatning'!F32</f>
        <v>5.21</v>
      </c>
      <c r="K11" s="24">
        <f t="shared" si="4"/>
        <v>20</v>
      </c>
      <c r="L11" s="34">
        <f>'Blad 2 Inmatning'!G32</f>
        <v>1.49</v>
      </c>
      <c r="M11" s="24">
        <f t="shared" si="5"/>
        <v>30</v>
      </c>
      <c r="N11" s="34">
        <f>'Blad 2 Inmatning'!H32</f>
        <v>0.49</v>
      </c>
      <c r="O11" s="24">
        <f t="shared" si="6"/>
        <v>8</v>
      </c>
      <c r="P11" s="24">
        <f>'Blad 2 Inmatning'!I32</f>
        <v>8</v>
      </c>
      <c r="Q11" s="15">
        <f>'Blad 2 Inmatning'!K32</f>
        <v>15</v>
      </c>
      <c r="R11" s="24">
        <f t="shared" si="7"/>
        <v>66</v>
      </c>
      <c r="S11" s="24">
        <f>IF('Blad 2 Inmatning'!B32=1,E11+G11+I11+K11+M11+O11+R11,)</f>
        <v>190</v>
      </c>
      <c r="T11" s="2">
        <f t="shared" si="8"/>
        <v>10</v>
      </c>
      <c r="U11" s="2">
        <f t="shared" si="9"/>
        <v>3</v>
      </c>
      <c r="V11" s="2">
        <f t="shared" si="10"/>
        <v>11</v>
      </c>
      <c r="W11" s="2">
        <f t="shared" si="11"/>
        <v>16</v>
      </c>
      <c r="X11" s="2">
        <f t="shared" si="12"/>
        <v>30</v>
      </c>
      <c r="Y11" s="2">
        <f t="shared" si="13"/>
        <v>30.5</v>
      </c>
      <c r="Z11" s="2">
        <f t="shared" si="14"/>
        <v>24</v>
      </c>
      <c r="AA11" s="2">
        <f t="shared" si="15"/>
        <v>2</v>
      </c>
      <c r="AB11" s="2">
        <f t="shared" si="16"/>
        <v>24.5</v>
      </c>
      <c r="AC11" s="2">
        <f t="shared" si="17"/>
        <v>20</v>
      </c>
      <c r="AD11" s="2">
        <f t="shared" si="18"/>
        <v>1</v>
      </c>
      <c r="AE11" s="2">
        <f t="shared" si="19"/>
        <v>20</v>
      </c>
      <c r="AF11" s="2">
        <f t="shared" si="20"/>
        <v>30</v>
      </c>
      <c r="AG11" s="2">
        <f t="shared" si="21"/>
        <v>1</v>
      </c>
      <c r="AH11" s="2">
        <f t="shared" si="22"/>
        <v>30</v>
      </c>
      <c r="AI11" s="2">
        <f t="shared" si="23"/>
        <v>8</v>
      </c>
      <c r="AJ11" s="2">
        <f t="shared" si="24"/>
        <v>1</v>
      </c>
      <c r="AK11" s="2">
        <f t="shared" si="25"/>
        <v>8</v>
      </c>
      <c r="AL11" s="2">
        <f t="shared" si="26"/>
        <v>63</v>
      </c>
      <c r="AM11" s="2">
        <f t="shared" si="27"/>
        <v>17</v>
      </c>
      <c r="AN11" s="2">
        <f t="shared" si="28"/>
        <v>71</v>
      </c>
      <c r="AO11" s="2">
        <f t="shared" si="29"/>
        <v>17</v>
      </c>
      <c r="AP11" s="2">
        <f t="shared" si="30"/>
        <v>5</v>
      </c>
      <c r="AQ11" s="2">
        <f t="shared" si="31"/>
        <v>19</v>
      </c>
      <c r="AR11" s="2">
        <v>66</v>
      </c>
      <c r="AS11" s="11">
        <f t="shared" si="32"/>
        <v>190</v>
      </c>
      <c r="AT11" s="2">
        <f t="shared" si="33"/>
        <v>9</v>
      </c>
      <c r="AU11" s="2">
        <f t="shared" si="34"/>
        <v>1</v>
      </c>
      <c r="AV11" s="2">
        <f t="shared" si="35"/>
        <v>9</v>
      </c>
    </row>
    <row r="12" spans="1:48" ht="14.5" thickTop="1" thickBot="1" x14ac:dyDescent="0.35">
      <c r="A12" s="42">
        <v>106</v>
      </c>
      <c r="B12" s="14">
        <f t="shared" si="0"/>
        <v>10</v>
      </c>
      <c r="C12" s="44" t="s">
        <v>121</v>
      </c>
      <c r="D12" s="20">
        <f>'Blad 2 Inmatning'!C93</f>
        <v>0.5</v>
      </c>
      <c r="E12" s="24">
        <f t="shared" si="1"/>
        <v>42.5</v>
      </c>
      <c r="F12" s="15">
        <f>'Blad 2 Inmatning'!D93</f>
        <v>15</v>
      </c>
      <c r="G12" s="24">
        <f t="shared" si="2"/>
        <v>30.5</v>
      </c>
      <c r="H12" s="34">
        <f>'Blad 2 Inmatning'!E93</f>
        <v>3.21</v>
      </c>
      <c r="I12" s="24">
        <f t="shared" si="3"/>
        <v>57</v>
      </c>
      <c r="J12" s="34">
        <f>'Blad 2 Inmatning'!F93</f>
        <v>3.57</v>
      </c>
      <c r="K12" s="24">
        <f t="shared" si="4"/>
        <v>1</v>
      </c>
      <c r="L12" s="34">
        <f>'Blad 2 Inmatning'!G93</f>
        <v>1.35</v>
      </c>
      <c r="M12" s="24">
        <f t="shared" si="5"/>
        <v>23.5</v>
      </c>
      <c r="N12" s="34">
        <f>'Blad 2 Inmatning'!H93</f>
        <v>0.59</v>
      </c>
      <c r="O12" s="24">
        <f t="shared" si="6"/>
        <v>31</v>
      </c>
      <c r="P12" s="24">
        <f>'Blad 2 Inmatning'!I93</f>
        <v>13</v>
      </c>
      <c r="Q12" s="15">
        <f>'Blad 2 Inmatning'!K93</f>
        <v>47</v>
      </c>
      <c r="R12" s="24">
        <f t="shared" si="7"/>
        <v>5.5</v>
      </c>
      <c r="S12" s="24">
        <f>IF('Blad 2 Inmatning'!B93=1,E12+G12+I12+K12+M12+O12+R12,)</f>
        <v>191</v>
      </c>
      <c r="T12" s="2">
        <f t="shared" si="8"/>
        <v>41</v>
      </c>
      <c r="U12" s="2">
        <f t="shared" si="9"/>
        <v>4</v>
      </c>
      <c r="V12" s="2">
        <f t="shared" si="10"/>
        <v>42.5</v>
      </c>
      <c r="W12" s="2">
        <f t="shared" si="11"/>
        <v>16</v>
      </c>
      <c r="X12" s="2">
        <f t="shared" si="12"/>
        <v>30</v>
      </c>
      <c r="Y12" s="2">
        <f t="shared" si="13"/>
        <v>30.5</v>
      </c>
      <c r="Z12" s="2">
        <f t="shared" si="14"/>
        <v>57</v>
      </c>
      <c r="AA12" s="2">
        <f t="shared" si="15"/>
        <v>1</v>
      </c>
      <c r="AB12" s="2">
        <f t="shared" si="16"/>
        <v>57</v>
      </c>
      <c r="AC12" s="2">
        <f t="shared" si="17"/>
        <v>1</v>
      </c>
      <c r="AD12" s="2">
        <f t="shared" si="18"/>
        <v>1</v>
      </c>
      <c r="AE12" s="2">
        <f t="shared" si="19"/>
        <v>1</v>
      </c>
      <c r="AF12" s="2">
        <f t="shared" si="20"/>
        <v>23</v>
      </c>
      <c r="AG12" s="2">
        <f t="shared" si="21"/>
        <v>2</v>
      </c>
      <c r="AH12" s="2">
        <f t="shared" si="22"/>
        <v>23.5</v>
      </c>
      <c r="AI12" s="2">
        <f t="shared" si="23"/>
        <v>29</v>
      </c>
      <c r="AJ12" s="2">
        <f t="shared" si="24"/>
        <v>5</v>
      </c>
      <c r="AK12" s="2">
        <f t="shared" si="25"/>
        <v>31</v>
      </c>
      <c r="AL12" s="2">
        <f t="shared" si="26"/>
        <v>1</v>
      </c>
      <c r="AM12" s="2">
        <f t="shared" si="27"/>
        <v>6</v>
      </c>
      <c r="AN12" s="2">
        <f t="shared" si="28"/>
        <v>3.5</v>
      </c>
      <c r="AO12" s="2">
        <f t="shared" si="29"/>
        <v>54</v>
      </c>
      <c r="AP12" s="2">
        <f t="shared" si="30"/>
        <v>2</v>
      </c>
      <c r="AQ12" s="2">
        <f t="shared" si="31"/>
        <v>54.5</v>
      </c>
      <c r="AR12" s="2">
        <v>5.5</v>
      </c>
      <c r="AS12" s="11">
        <f t="shared" si="32"/>
        <v>191</v>
      </c>
      <c r="AT12" s="2">
        <f t="shared" si="33"/>
        <v>10</v>
      </c>
      <c r="AU12" s="2">
        <f t="shared" si="34"/>
        <v>1</v>
      </c>
      <c r="AV12" s="2">
        <f t="shared" si="35"/>
        <v>10</v>
      </c>
    </row>
    <row r="13" spans="1:48" ht="14.5" thickTop="1" thickBot="1" x14ac:dyDescent="0.35">
      <c r="A13" s="42">
        <v>13</v>
      </c>
      <c r="B13" s="14">
        <f t="shared" si="0"/>
        <v>11</v>
      </c>
      <c r="C13" s="44" t="s">
        <v>27</v>
      </c>
      <c r="D13" s="20">
        <f>'Blad 2 Inmatning'!C13</f>
        <v>0.34</v>
      </c>
      <c r="E13" s="24">
        <f t="shared" si="1"/>
        <v>5.5</v>
      </c>
      <c r="F13" s="15">
        <f>'Blad 2 Inmatning'!D13</f>
        <v>15</v>
      </c>
      <c r="G13" s="24">
        <f t="shared" si="2"/>
        <v>30.5</v>
      </c>
      <c r="H13" s="34">
        <f>'Blad 2 Inmatning'!E13</f>
        <v>3.15</v>
      </c>
      <c r="I13" s="24">
        <f t="shared" si="3"/>
        <v>53</v>
      </c>
      <c r="J13" s="34">
        <f>'Blad 2 Inmatning'!F13</f>
        <v>4.2309999999999999</v>
      </c>
      <c r="K13" s="24">
        <f t="shared" si="4"/>
        <v>8</v>
      </c>
      <c r="L13" s="34">
        <f>'Blad 2 Inmatning'!G13</f>
        <v>2.02</v>
      </c>
      <c r="M13" s="24">
        <f t="shared" si="5"/>
        <v>43.5</v>
      </c>
      <c r="N13" s="34">
        <f>'Blad 2 Inmatning'!H13</f>
        <v>1.1000000000000001</v>
      </c>
      <c r="O13" s="24">
        <f t="shared" si="6"/>
        <v>59.5</v>
      </c>
      <c r="P13" s="24">
        <f>'Blad 2 Inmatning'!I13</f>
        <v>12</v>
      </c>
      <c r="Q13" s="15">
        <f>'Blad 2 Inmatning'!K13</f>
        <v>15</v>
      </c>
      <c r="R13" s="24">
        <f t="shared" si="7"/>
        <v>9.5</v>
      </c>
      <c r="S13" s="24">
        <f>IF('Blad 2 Inmatning'!B13=1,E13+G13+I13+K13+M13+O13+R13,)</f>
        <v>209.5</v>
      </c>
      <c r="T13" s="2">
        <f t="shared" si="8"/>
        <v>4</v>
      </c>
      <c r="U13" s="2">
        <f t="shared" si="9"/>
        <v>4</v>
      </c>
      <c r="V13" s="2">
        <f t="shared" si="10"/>
        <v>5.5</v>
      </c>
      <c r="W13" s="2">
        <f t="shared" si="11"/>
        <v>16</v>
      </c>
      <c r="X13" s="2">
        <f t="shared" si="12"/>
        <v>30</v>
      </c>
      <c r="Y13" s="2">
        <f t="shared" si="13"/>
        <v>30.5</v>
      </c>
      <c r="Z13" s="2">
        <f t="shared" si="14"/>
        <v>53</v>
      </c>
      <c r="AA13" s="2">
        <f t="shared" si="15"/>
        <v>1</v>
      </c>
      <c r="AB13" s="2">
        <f t="shared" si="16"/>
        <v>53</v>
      </c>
      <c r="AC13" s="2">
        <f t="shared" si="17"/>
        <v>8</v>
      </c>
      <c r="AD13" s="2">
        <f t="shared" si="18"/>
        <v>1</v>
      </c>
      <c r="AE13" s="2">
        <f t="shared" si="19"/>
        <v>8</v>
      </c>
      <c r="AF13" s="2">
        <f t="shared" si="20"/>
        <v>43</v>
      </c>
      <c r="AG13" s="2">
        <f t="shared" si="21"/>
        <v>2</v>
      </c>
      <c r="AH13" s="2">
        <f t="shared" si="22"/>
        <v>43.5</v>
      </c>
      <c r="AI13" s="2">
        <f t="shared" si="23"/>
        <v>58</v>
      </c>
      <c r="AJ13" s="2">
        <f t="shared" si="24"/>
        <v>4</v>
      </c>
      <c r="AK13" s="2">
        <f t="shared" si="25"/>
        <v>59.5</v>
      </c>
      <c r="AL13" s="2">
        <f t="shared" si="26"/>
        <v>7</v>
      </c>
      <c r="AM13" s="2">
        <f t="shared" si="27"/>
        <v>11</v>
      </c>
      <c r="AN13" s="2">
        <f t="shared" si="28"/>
        <v>12</v>
      </c>
      <c r="AO13" s="2">
        <f t="shared" si="29"/>
        <v>17</v>
      </c>
      <c r="AP13" s="2">
        <f t="shared" si="30"/>
        <v>5</v>
      </c>
      <c r="AQ13" s="2">
        <f t="shared" si="31"/>
        <v>19</v>
      </c>
      <c r="AR13" s="2">
        <v>9.5</v>
      </c>
      <c r="AS13" s="11">
        <f t="shared" si="32"/>
        <v>209.5</v>
      </c>
      <c r="AT13" s="2">
        <f t="shared" si="33"/>
        <v>11</v>
      </c>
      <c r="AU13" s="2">
        <f t="shared" si="34"/>
        <v>1</v>
      </c>
      <c r="AV13" s="2">
        <f t="shared" si="35"/>
        <v>11</v>
      </c>
    </row>
    <row r="14" spans="1:48" ht="14.5" thickTop="1" thickBot="1" x14ac:dyDescent="0.35">
      <c r="A14" s="42">
        <v>57</v>
      </c>
      <c r="B14" s="14">
        <f t="shared" si="0"/>
        <v>12</v>
      </c>
      <c r="C14" s="44" t="s">
        <v>41</v>
      </c>
      <c r="D14" s="20">
        <f>'Blad 2 Inmatning'!C52</f>
        <v>1.1200000000000001</v>
      </c>
      <c r="E14" s="24">
        <f t="shared" si="1"/>
        <v>69.5</v>
      </c>
      <c r="F14" s="15">
        <f>'Blad 2 Inmatning'!D52</f>
        <v>20</v>
      </c>
      <c r="G14" s="24">
        <f t="shared" si="2"/>
        <v>8</v>
      </c>
      <c r="H14" s="34">
        <f>'Blad 2 Inmatning'!E52</f>
        <v>2.2200000000000002</v>
      </c>
      <c r="I14" s="24">
        <f t="shared" si="3"/>
        <v>23</v>
      </c>
      <c r="J14" s="34">
        <f>'Blad 2 Inmatning'!F52</f>
        <v>5.5</v>
      </c>
      <c r="K14" s="24">
        <f t="shared" si="4"/>
        <v>24</v>
      </c>
      <c r="L14" s="34">
        <f>'Blad 2 Inmatning'!G52</f>
        <v>1.53</v>
      </c>
      <c r="M14" s="24">
        <f t="shared" si="5"/>
        <v>33</v>
      </c>
      <c r="N14" s="34">
        <f>'Blad 2 Inmatning'!H52</f>
        <v>0.43</v>
      </c>
      <c r="O14" s="24">
        <f t="shared" si="6"/>
        <v>2</v>
      </c>
      <c r="P14" s="24">
        <f>'Blad 2 Inmatning'!I52</f>
        <v>9</v>
      </c>
      <c r="Q14" s="15">
        <f>'Blad 2 Inmatning'!K52</f>
        <v>165</v>
      </c>
      <c r="R14" s="24">
        <f t="shared" si="7"/>
        <v>57</v>
      </c>
      <c r="S14" s="24">
        <f>IF('Blad 2 Inmatning'!B52=1,E14+G14+I14+K14+M14+O14+R14,)</f>
        <v>216.5</v>
      </c>
      <c r="T14" s="2">
        <f t="shared" si="8"/>
        <v>68</v>
      </c>
      <c r="U14" s="2">
        <f t="shared" si="9"/>
        <v>4</v>
      </c>
      <c r="V14" s="2">
        <f t="shared" si="10"/>
        <v>69.5</v>
      </c>
      <c r="W14" s="2">
        <f t="shared" si="11"/>
        <v>1</v>
      </c>
      <c r="X14" s="2">
        <f t="shared" si="12"/>
        <v>15</v>
      </c>
      <c r="Y14" s="2">
        <f t="shared" si="13"/>
        <v>8</v>
      </c>
      <c r="Z14" s="2">
        <f t="shared" si="14"/>
        <v>23</v>
      </c>
      <c r="AA14" s="2">
        <f t="shared" si="15"/>
        <v>1</v>
      </c>
      <c r="AB14" s="2">
        <f t="shared" si="16"/>
        <v>23</v>
      </c>
      <c r="AC14" s="2">
        <f t="shared" si="17"/>
        <v>24</v>
      </c>
      <c r="AD14" s="2">
        <f t="shared" si="18"/>
        <v>1</v>
      </c>
      <c r="AE14" s="2">
        <f t="shared" si="19"/>
        <v>24</v>
      </c>
      <c r="AF14" s="2">
        <f t="shared" si="20"/>
        <v>33</v>
      </c>
      <c r="AG14" s="2">
        <f t="shared" si="21"/>
        <v>1</v>
      </c>
      <c r="AH14" s="2">
        <f t="shared" si="22"/>
        <v>33</v>
      </c>
      <c r="AI14" s="2">
        <f t="shared" si="23"/>
        <v>2</v>
      </c>
      <c r="AJ14" s="2">
        <f t="shared" si="24"/>
        <v>1</v>
      </c>
      <c r="AK14" s="2">
        <f t="shared" si="25"/>
        <v>2</v>
      </c>
      <c r="AL14" s="2">
        <f t="shared" si="26"/>
        <v>46</v>
      </c>
      <c r="AM14" s="2">
        <f t="shared" si="27"/>
        <v>15</v>
      </c>
      <c r="AN14" s="2">
        <f t="shared" si="28"/>
        <v>53</v>
      </c>
      <c r="AO14" s="2">
        <f t="shared" si="29"/>
        <v>75</v>
      </c>
      <c r="AP14" s="2">
        <f t="shared" si="30"/>
        <v>1</v>
      </c>
      <c r="AQ14" s="2">
        <f t="shared" si="31"/>
        <v>75</v>
      </c>
      <c r="AR14" s="2">
        <v>57</v>
      </c>
      <c r="AS14" s="11">
        <f t="shared" si="32"/>
        <v>216.5</v>
      </c>
      <c r="AT14" s="2">
        <f t="shared" si="33"/>
        <v>12</v>
      </c>
      <c r="AU14" s="2">
        <f t="shared" si="34"/>
        <v>1</v>
      </c>
      <c r="AV14" s="2">
        <f t="shared" si="35"/>
        <v>12</v>
      </c>
    </row>
    <row r="15" spans="1:48" ht="14.5" thickTop="1" thickBot="1" x14ac:dyDescent="0.35">
      <c r="A15" s="42">
        <v>33</v>
      </c>
      <c r="B15" s="14">
        <f t="shared" si="0"/>
        <v>13</v>
      </c>
      <c r="C15" s="44" t="s">
        <v>74</v>
      </c>
      <c r="D15" s="20">
        <f>'Blad 2 Inmatning'!C29</f>
        <v>0.44</v>
      </c>
      <c r="E15" s="24">
        <f t="shared" si="1"/>
        <v>27</v>
      </c>
      <c r="F15" s="15">
        <f>'Blad 2 Inmatning'!D29</f>
        <v>15</v>
      </c>
      <c r="G15" s="24">
        <f t="shared" si="2"/>
        <v>30.5</v>
      </c>
      <c r="H15" s="34">
        <f>'Blad 2 Inmatning'!E29</f>
        <v>2.31</v>
      </c>
      <c r="I15" s="24">
        <f t="shared" si="3"/>
        <v>24.5</v>
      </c>
      <c r="J15" s="34">
        <f>'Blad 2 Inmatning'!F29</f>
        <v>7.45</v>
      </c>
      <c r="K15" s="24">
        <f t="shared" si="4"/>
        <v>51</v>
      </c>
      <c r="L15" s="34">
        <f>'Blad 2 Inmatning'!G29</f>
        <v>1.91</v>
      </c>
      <c r="M15" s="24">
        <f t="shared" si="5"/>
        <v>37</v>
      </c>
      <c r="N15" s="34">
        <f>'Blad 2 Inmatning'!H29</f>
        <v>0.52</v>
      </c>
      <c r="O15" s="24">
        <f t="shared" si="6"/>
        <v>15.5</v>
      </c>
      <c r="P15" s="24">
        <f>'Blad 2 Inmatning'!I29</f>
        <v>10</v>
      </c>
      <c r="Q15" s="15">
        <f>'Blad 2 Inmatning'!K29</f>
        <v>31</v>
      </c>
      <c r="R15" s="24">
        <f t="shared" si="7"/>
        <v>33</v>
      </c>
      <c r="S15" s="24">
        <f>IF('Blad 2 Inmatning'!B29=1,E15+G15+I15+K15+M15+O15+R15,)</f>
        <v>218.5</v>
      </c>
      <c r="T15" s="2">
        <f t="shared" si="8"/>
        <v>26</v>
      </c>
      <c r="U15" s="2">
        <f t="shared" si="9"/>
        <v>3</v>
      </c>
      <c r="V15" s="2">
        <f t="shared" si="10"/>
        <v>27</v>
      </c>
      <c r="W15" s="2">
        <f t="shared" si="11"/>
        <v>16</v>
      </c>
      <c r="X15" s="2">
        <f t="shared" si="12"/>
        <v>30</v>
      </c>
      <c r="Y15" s="2">
        <f t="shared" si="13"/>
        <v>30.5</v>
      </c>
      <c r="Z15" s="2">
        <f t="shared" si="14"/>
        <v>24</v>
      </c>
      <c r="AA15" s="2">
        <f t="shared" si="15"/>
        <v>2</v>
      </c>
      <c r="AB15" s="2">
        <f t="shared" si="16"/>
        <v>24.5</v>
      </c>
      <c r="AC15" s="2">
        <f t="shared" si="17"/>
        <v>51</v>
      </c>
      <c r="AD15" s="2">
        <f t="shared" si="18"/>
        <v>1</v>
      </c>
      <c r="AE15" s="2">
        <f t="shared" si="19"/>
        <v>51</v>
      </c>
      <c r="AF15" s="2">
        <f t="shared" si="20"/>
        <v>37</v>
      </c>
      <c r="AG15" s="2">
        <f t="shared" si="21"/>
        <v>1</v>
      </c>
      <c r="AH15" s="2">
        <f t="shared" si="22"/>
        <v>37</v>
      </c>
      <c r="AI15" s="2">
        <f t="shared" si="23"/>
        <v>14</v>
      </c>
      <c r="AJ15" s="2">
        <f t="shared" si="24"/>
        <v>4</v>
      </c>
      <c r="AK15" s="2">
        <f t="shared" si="25"/>
        <v>15.5</v>
      </c>
      <c r="AL15" s="2">
        <f t="shared" si="26"/>
        <v>28</v>
      </c>
      <c r="AM15" s="2">
        <f t="shared" si="27"/>
        <v>17</v>
      </c>
      <c r="AN15" s="2">
        <f t="shared" si="28"/>
        <v>36</v>
      </c>
      <c r="AO15" s="2">
        <f t="shared" si="29"/>
        <v>38</v>
      </c>
      <c r="AP15" s="2">
        <f t="shared" si="30"/>
        <v>4</v>
      </c>
      <c r="AQ15" s="2">
        <f t="shared" si="31"/>
        <v>39.5</v>
      </c>
      <c r="AR15" s="2">
        <v>33</v>
      </c>
      <c r="AS15" s="11">
        <f t="shared" si="32"/>
        <v>218.5</v>
      </c>
      <c r="AT15" s="2">
        <f t="shared" si="33"/>
        <v>13</v>
      </c>
      <c r="AU15" s="2">
        <f t="shared" si="34"/>
        <v>1</v>
      </c>
      <c r="AV15" s="2">
        <f t="shared" si="35"/>
        <v>13</v>
      </c>
    </row>
    <row r="16" spans="1:48" ht="14.5" thickTop="1" thickBot="1" x14ac:dyDescent="0.35">
      <c r="A16" s="42">
        <v>63</v>
      </c>
      <c r="B16" s="14">
        <f t="shared" si="0"/>
        <v>14</v>
      </c>
      <c r="C16" s="44" t="s">
        <v>33</v>
      </c>
      <c r="D16" s="20">
        <f>'Blad 2 Inmatning'!C57</f>
        <v>0.37</v>
      </c>
      <c r="E16" s="24">
        <f t="shared" si="1"/>
        <v>9</v>
      </c>
      <c r="F16" s="15">
        <f>'Blad 2 Inmatning'!D57</f>
        <v>10</v>
      </c>
      <c r="G16" s="24">
        <f t="shared" si="2"/>
        <v>60</v>
      </c>
      <c r="H16" s="34">
        <f>'Blad 2 Inmatning'!E57</f>
        <v>4.1100000000000003</v>
      </c>
      <c r="I16" s="24">
        <f t="shared" si="3"/>
        <v>73</v>
      </c>
      <c r="J16" s="34">
        <f>'Blad 2 Inmatning'!F57</f>
        <v>6.14</v>
      </c>
      <c r="K16" s="24">
        <f t="shared" si="4"/>
        <v>30.5</v>
      </c>
      <c r="L16" s="34">
        <f>'Blad 2 Inmatning'!G57</f>
        <v>1.3</v>
      </c>
      <c r="M16" s="24">
        <f t="shared" si="5"/>
        <v>20</v>
      </c>
      <c r="N16" s="34">
        <f>'Blad 2 Inmatning'!H57</f>
        <v>0.44</v>
      </c>
      <c r="O16" s="24">
        <f t="shared" si="6"/>
        <v>3</v>
      </c>
      <c r="P16" s="24">
        <f>'Blad 2 Inmatning'!I57</f>
        <v>10</v>
      </c>
      <c r="Q16" s="15">
        <f>'Blad 2 Inmatning'!K57</f>
        <v>7</v>
      </c>
      <c r="R16" s="24">
        <f t="shared" si="7"/>
        <v>28</v>
      </c>
      <c r="S16" s="24">
        <f>IF('Blad 2 Inmatning'!B57=1,E16+G16+I16+K16+M16+O16+R16,)</f>
        <v>223.5</v>
      </c>
      <c r="T16" s="2">
        <f t="shared" si="8"/>
        <v>9</v>
      </c>
      <c r="U16" s="2">
        <f t="shared" si="9"/>
        <v>1</v>
      </c>
      <c r="V16" s="2">
        <f t="shared" si="10"/>
        <v>9</v>
      </c>
      <c r="W16" s="2">
        <f t="shared" si="11"/>
        <v>46</v>
      </c>
      <c r="X16" s="2">
        <f t="shared" si="12"/>
        <v>29</v>
      </c>
      <c r="Y16" s="2">
        <f t="shared" si="13"/>
        <v>60</v>
      </c>
      <c r="Z16" s="2">
        <f t="shared" si="14"/>
        <v>73</v>
      </c>
      <c r="AA16" s="2">
        <f t="shared" si="15"/>
        <v>1</v>
      </c>
      <c r="AB16" s="2">
        <f t="shared" si="16"/>
        <v>73</v>
      </c>
      <c r="AC16" s="2">
        <f t="shared" si="17"/>
        <v>30</v>
      </c>
      <c r="AD16" s="2">
        <f t="shared" si="18"/>
        <v>2</v>
      </c>
      <c r="AE16" s="2">
        <f t="shared" si="19"/>
        <v>30.5</v>
      </c>
      <c r="AF16" s="2">
        <f t="shared" si="20"/>
        <v>19</v>
      </c>
      <c r="AG16" s="2">
        <f t="shared" si="21"/>
        <v>3</v>
      </c>
      <c r="AH16" s="2">
        <f t="shared" si="22"/>
        <v>20</v>
      </c>
      <c r="AI16" s="2">
        <f t="shared" si="23"/>
        <v>3</v>
      </c>
      <c r="AJ16" s="2">
        <f t="shared" si="24"/>
        <v>1</v>
      </c>
      <c r="AK16" s="2">
        <f t="shared" si="25"/>
        <v>3</v>
      </c>
      <c r="AL16" s="2">
        <f t="shared" si="26"/>
        <v>28</v>
      </c>
      <c r="AM16" s="2">
        <f t="shared" si="27"/>
        <v>17</v>
      </c>
      <c r="AN16" s="2">
        <f t="shared" si="28"/>
        <v>36</v>
      </c>
      <c r="AO16" s="2">
        <f t="shared" si="29"/>
        <v>6</v>
      </c>
      <c r="AP16" s="2">
        <f t="shared" si="30"/>
        <v>3</v>
      </c>
      <c r="AQ16" s="2">
        <f t="shared" si="31"/>
        <v>7</v>
      </c>
      <c r="AR16" s="2">
        <v>28</v>
      </c>
      <c r="AS16" s="11">
        <f t="shared" si="32"/>
        <v>223.5</v>
      </c>
      <c r="AT16" s="2">
        <f t="shared" si="33"/>
        <v>14</v>
      </c>
      <c r="AU16" s="2">
        <f t="shared" si="34"/>
        <v>1</v>
      </c>
      <c r="AV16" s="2">
        <f t="shared" si="35"/>
        <v>14</v>
      </c>
    </row>
    <row r="17" spans="1:48" ht="14.5" thickTop="1" thickBot="1" x14ac:dyDescent="0.35">
      <c r="A17" s="42">
        <v>54</v>
      </c>
      <c r="B17" s="14">
        <f t="shared" si="0"/>
        <v>15</v>
      </c>
      <c r="C17" s="45" t="s">
        <v>42</v>
      </c>
      <c r="D17" s="20">
        <f>'Blad 2 Inmatning'!C50</f>
        <v>0.56999999999999995</v>
      </c>
      <c r="E17" s="24">
        <f t="shared" si="1"/>
        <v>56</v>
      </c>
      <c r="F17" s="15">
        <f>'Blad 2 Inmatning'!D50</f>
        <v>10</v>
      </c>
      <c r="G17" s="24">
        <f t="shared" si="2"/>
        <v>60</v>
      </c>
      <c r="H17" s="34">
        <f>'Blad 2 Inmatning'!E50</f>
        <v>1.52</v>
      </c>
      <c r="I17" s="24">
        <f t="shared" si="3"/>
        <v>12</v>
      </c>
      <c r="J17" s="34">
        <f>'Blad 2 Inmatning'!F50</f>
        <v>5.24</v>
      </c>
      <c r="K17" s="24">
        <f t="shared" si="4"/>
        <v>21.5</v>
      </c>
      <c r="L17" s="34">
        <f>'Blad 2 Inmatning'!G50</f>
        <v>2.2999999999999998</v>
      </c>
      <c r="M17" s="24">
        <f t="shared" si="5"/>
        <v>58</v>
      </c>
      <c r="N17" s="34">
        <f>'Blad 2 Inmatning'!H50</f>
        <v>0.41</v>
      </c>
      <c r="O17" s="24">
        <f t="shared" si="6"/>
        <v>1</v>
      </c>
      <c r="P17" s="24">
        <f>'Blad 2 Inmatning'!I50</f>
        <v>12</v>
      </c>
      <c r="Q17" s="15">
        <f>'Blad 2 Inmatning'!K50</f>
        <v>76</v>
      </c>
      <c r="R17" s="24">
        <f t="shared" si="7"/>
        <v>16</v>
      </c>
      <c r="S17" s="24">
        <f>IF('Blad 2 Inmatning'!B50=1,E17+G17+I17+K17+M17+O17+R17,)</f>
        <v>224.5</v>
      </c>
      <c r="T17" s="2">
        <f t="shared" si="8"/>
        <v>56</v>
      </c>
      <c r="U17" s="2">
        <f t="shared" si="9"/>
        <v>1</v>
      </c>
      <c r="V17" s="2">
        <f t="shared" si="10"/>
        <v>56</v>
      </c>
      <c r="W17" s="2">
        <f t="shared" si="11"/>
        <v>46</v>
      </c>
      <c r="X17" s="2">
        <f t="shared" si="12"/>
        <v>29</v>
      </c>
      <c r="Y17" s="2">
        <f t="shared" si="13"/>
        <v>60</v>
      </c>
      <c r="Z17" s="2">
        <f t="shared" si="14"/>
        <v>12</v>
      </c>
      <c r="AA17" s="2">
        <f t="shared" si="15"/>
        <v>1</v>
      </c>
      <c r="AB17" s="2">
        <f t="shared" si="16"/>
        <v>12</v>
      </c>
      <c r="AC17" s="2">
        <f t="shared" si="17"/>
        <v>21</v>
      </c>
      <c r="AD17" s="2">
        <f t="shared" si="18"/>
        <v>2</v>
      </c>
      <c r="AE17" s="2">
        <f t="shared" si="19"/>
        <v>21.5</v>
      </c>
      <c r="AF17" s="2">
        <f t="shared" si="20"/>
        <v>58</v>
      </c>
      <c r="AG17" s="2">
        <f t="shared" si="21"/>
        <v>1</v>
      </c>
      <c r="AH17" s="2">
        <f t="shared" si="22"/>
        <v>58</v>
      </c>
      <c r="AI17" s="2">
        <f t="shared" si="23"/>
        <v>1</v>
      </c>
      <c r="AJ17" s="2">
        <f t="shared" si="24"/>
        <v>1</v>
      </c>
      <c r="AK17" s="2">
        <f t="shared" si="25"/>
        <v>1</v>
      </c>
      <c r="AL17" s="2">
        <f t="shared" si="26"/>
        <v>7</v>
      </c>
      <c r="AM17" s="2">
        <f t="shared" si="27"/>
        <v>11</v>
      </c>
      <c r="AN17" s="2">
        <f t="shared" si="28"/>
        <v>12</v>
      </c>
      <c r="AO17" s="2">
        <f t="shared" si="29"/>
        <v>65</v>
      </c>
      <c r="AP17" s="2">
        <f t="shared" si="30"/>
        <v>1</v>
      </c>
      <c r="AQ17" s="2">
        <f t="shared" si="31"/>
        <v>65</v>
      </c>
      <c r="AR17" s="2">
        <v>16</v>
      </c>
      <c r="AS17" s="11">
        <f t="shared" si="32"/>
        <v>224.5</v>
      </c>
      <c r="AT17" s="2">
        <f t="shared" si="33"/>
        <v>15</v>
      </c>
      <c r="AU17" s="2">
        <f t="shared" si="34"/>
        <v>1</v>
      </c>
      <c r="AV17" s="2">
        <f t="shared" si="35"/>
        <v>15</v>
      </c>
    </row>
    <row r="18" spans="1:48" ht="14.5" thickTop="1" thickBot="1" x14ac:dyDescent="0.35">
      <c r="A18" s="42">
        <v>55</v>
      </c>
      <c r="B18" s="14">
        <f t="shared" si="0"/>
        <v>16</v>
      </c>
      <c r="C18" s="44" t="s">
        <v>37</v>
      </c>
      <c r="D18" s="20">
        <f>'Blad 2 Inmatning'!C51</f>
        <v>1.27</v>
      </c>
      <c r="E18" s="24">
        <f t="shared" si="1"/>
        <v>80</v>
      </c>
      <c r="F18" s="15">
        <f>'Blad 2 Inmatning'!D51</f>
        <v>10</v>
      </c>
      <c r="G18" s="24">
        <f t="shared" si="2"/>
        <v>60</v>
      </c>
      <c r="H18" s="34">
        <f>'Blad 2 Inmatning'!E51</f>
        <v>1.5</v>
      </c>
      <c r="I18" s="24">
        <f t="shared" si="3"/>
        <v>10.5</v>
      </c>
      <c r="J18" s="34">
        <f>'Blad 2 Inmatning'!F51</f>
        <v>4.43</v>
      </c>
      <c r="K18" s="24">
        <f t="shared" si="4"/>
        <v>14.5</v>
      </c>
      <c r="L18" s="34">
        <f>'Blad 2 Inmatning'!G51</f>
        <v>1.27</v>
      </c>
      <c r="M18" s="24">
        <f t="shared" si="5"/>
        <v>16</v>
      </c>
      <c r="N18" s="34">
        <f>'Blad 2 Inmatning'!H51</f>
        <v>0.47</v>
      </c>
      <c r="O18" s="24">
        <f t="shared" si="6"/>
        <v>5.5</v>
      </c>
      <c r="P18" s="24">
        <f>'Blad 2 Inmatning'!I51</f>
        <v>10</v>
      </c>
      <c r="Q18" s="15">
        <f>'Blad 2 Inmatning'!K51</f>
        <v>137</v>
      </c>
      <c r="R18" s="24">
        <f t="shared" si="7"/>
        <v>40</v>
      </c>
      <c r="S18" s="24">
        <f>IF('Blad 2 Inmatning'!B51=1,E18+G18+I18+K18+M18+O18+R18,)</f>
        <v>226.5</v>
      </c>
      <c r="T18" s="2">
        <f t="shared" si="8"/>
        <v>80</v>
      </c>
      <c r="U18" s="2">
        <f t="shared" si="9"/>
        <v>1</v>
      </c>
      <c r="V18" s="2">
        <f t="shared" si="10"/>
        <v>80</v>
      </c>
      <c r="W18" s="2">
        <f t="shared" si="11"/>
        <v>46</v>
      </c>
      <c r="X18" s="2">
        <f t="shared" si="12"/>
        <v>29</v>
      </c>
      <c r="Y18" s="2">
        <f t="shared" si="13"/>
        <v>60</v>
      </c>
      <c r="Z18" s="2">
        <f t="shared" si="14"/>
        <v>10</v>
      </c>
      <c r="AA18" s="2">
        <f t="shared" si="15"/>
        <v>2</v>
      </c>
      <c r="AB18" s="2">
        <f t="shared" si="16"/>
        <v>10.5</v>
      </c>
      <c r="AC18" s="2">
        <f t="shared" si="17"/>
        <v>14</v>
      </c>
      <c r="AD18" s="2">
        <f t="shared" si="18"/>
        <v>2</v>
      </c>
      <c r="AE18" s="2">
        <f t="shared" si="19"/>
        <v>14.5</v>
      </c>
      <c r="AF18" s="2">
        <f t="shared" si="20"/>
        <v>16</v>
      </c>
      <c r="AG18" s="2">
        <f t="shared" si="21"/>
        <v>1</v>
      </c>
      <c r="AH18" s="2">
        <f t="shared" si="22"/>
        <v>16</v>
      </c>
      <c r="AI18" s="2">
        <f t="shared" si="23"/>
        <v>5</v>
      </c>
      <c r="AJ18" s="2">
        <f t="shared" si="24"/>
        <v>2</v>
      </c>
      <c r="AK18" s="2">
        <f t="shared" si="25"/>
        <v>5.5</v>
      </c>
      <c r="AL18" s="2">
        <f t="shared" si="26"/>
        <v>28</v>
      </c>
      <c r="AM18" s="2">
        <f t="shared" si="27"/>
        <v>17</v>
      </c>
      <c r="AN18" s="2">
        <f t="shared" si="28"/>
        <v>36</v>
      </c>
      <c r="AO18" s="2">
        <f t="shared" si="29"/>
        <v>72</v>
      </c>
      <c r="AP18" s="2">
        <f t="shared" si="30"/>
        <v>1</v>
      </c>
      <c r="AQ18" s="2">
        <f t="shared" si="31"/>
        <v>72</v>
      </c>
      <c r="AR18" s="2">
        <v>40</v>
      </c>
      <c r="AS18" s="11">
        <f t="shared" si="32"/>
        <v>226.5</v>
      </c>
      <c r="AT18" s="2">
        <f t="shared" si="33"/>
        <v>16</v>
      </c>
      <c r="AU18" s="2">
        <f t="shared" si="34"/>
        <v>1</v>
      </c>
      <c r="AV18" s="2">
        <f t="shared" si="35"/>
        <v>16</v>
      </c>
    </row>
    <row r="19" spans="1:48" ht="14.5" thickTop="1" thickBot="1" x14ac:dyDescent="0.35">
      <c r="A19" s="42">
        <v>41</v>
      </c>
      <c r="B19" s="14">
        <f t="shared" si="0"/>
        <v>17</v>
      </c>
      <c r="C19" s="44" t="s">
        <v>79</v>
      </c>
      <c r="D19" s="20">
        <f>'Blad 2 Inmatning'!C37</f>
        <v>0.49</v>
      </c>
      <c r="E19" s="24">
        <f t="shared" si="1"/>
        <v>39</v>
      </c>
      <c r="F19" s="15">
        <f>'Blad 2 Inmatning'!D37</f>
        <v>20</v>
      </c>
      <c r="G19" s="24">
        <f t="shared" si="2"/>
        <v>8</v>
      </c>
      <c r="H19" s="34">
        <f>'Blad 2 Inmatning'!E37</f>
        <v>3.02</v>
      </c>
      <c r="I19" s="24">
        <f t="shared" si="3"/>
        <v>42.5</v>
      </c>
      <c r="J19" s="34">
        <f>'Blad 2 Inmatning'!F37</f>
        <v>4.42</v>
      </c>
      <c r="K19" s="24">
        <f t="shared" si="4"/>
        <v>13</v>
      </c>
      <c r="L19" s="34">
        <f>'Blad 2 Inmatning'!G37</f>
        <v>1.04</v>
      </c>
      <c r="M19" s="24">
        <f t="shared" si="5"/>
        <v>2</v>
      </c>
      <c r="N19" s="34">
        <f>'Blad 2 Inmatning'!H37</f>
        <v>1.08</v>
      </c>
      <c r="O19" s="24">
        <f t="shared" si="6"/>
        <v>54</v>
      </c>
      <c r="P19" s="24">
        <f>'Blad 2 Inmatning'!I37</f>
        <v>8</v>
      </c>
      <c r="Q19" s="15">
        <f>'Blad 2 Inmatning'!K37</f>
        <v>20</v>
      </c>
      <c r="R19" s="24">
        <f t="shared" si="7"/>
        <v>69</v>
      </c>
      <c r="S19" s="24">
        <f>IF('Blad 2 Inmatning'!B37=1,E19+G19+I19+K19+M19+O19+R19,)</f>
        <v>227.5</v>
      </c>
      <c r="T19" s="2">
        <f t="shared" si="8"/>
        <v>38</v>
      </c>
      <c r="U19" s="2">
        <f t="shared" si="9"/>
        <v>3</v>
      </c>
      <c r="V19" s="2">
        <f t="shared" si="10"/>
        <v>39</v>
      </c>
      <c r="W19" s="2">
        <f t="shared" si="11"/>
        <v>1</v>
      </c>
      <c r="X19" s="2">
        <f t="shared" si="12"/>
        <v>15</v>
      </c>
      <c r="Y19" s="2">
        <f t="shared" si="13"/>
        <v>8</v>
      </c>
      <c r="Z19" s="2">
        <f t="shared" si="14"/>
        <v>42</v>
      </c>
      <c r="AA19" s="2">
        <f t="shared" si="15"/>
        <v>2</v>
      </c>
      <c r="AB19" s="2">
        <f t="shared" si="16"/>
        <v>42.5</v>
      </c>
      <c r="AC19" s="2">
        <f t="shared" si="17"/>
        <v>13</v>
      </c>
      <c r="AD19" s="2">
        <f t="shared" si="18"/>
        <v>1</v>
      </c>
      <c r="AE19" s="2">
        <f t="shared" si="19"/>
        <v>13</v>
      </c>
      <c r="AF19" s="2">
        <f t="shared" si="20"/>
        <v>2</v>
      </c>
      <c r="AG19" s="2">
        <f t="shared" si="21"/>
        <v>1</v>
      </c>
      <c r="AH19" s="2">
        <f t="shared" si="22"/>
        <v>2</v>
      </c>
      <c r="AI19" s="2">
        <f t="shared" si="23"/>
        <v>52</v>
      </c>
      <c r="AJ19" s="2">
        <f t="shared" si="24"/>
        <v>5</v>
      </c>
      <c r="AK19" s="2">
        <f t="shared" si="25"/>
        <v>54</v>
      </c>
      <c r="AL19" s="2">
        <f t="shared" si="26"/>
        <v>63</v>
      </c>
      <c r="AM19" s="2">
        <f t="shared" si="27"/>
        <v>17</v>
      </c>
      <c r="AN19" s="2">
        <f t="shared" si="28"/>
        <v>71</v>
      </c>
      <c r="AO19" s="2">
        <f t="shared" si="29"/>
        <v>26</v>
      </c>
      <c r="AP19" s="2">
        <f t="shared" si="30"/>
        <v>2</v>
      </c>
      <c r="AQ19" s="2">
        <f t="shared" si="31"/>
        <v>26.5</v>
      </c>
      <c r="AR19" s="2">
        <v>69</v>
      </c>
      <c r="AS19" s="11">
        <f t="shared" si="32"/>
        <v>227.5</v>
      </c>
      <c r="AT19" s="2">
        <f t="shared" si="33"/>
        <v>17</v>
      </c>
      <c r="AU19" s="2">
        <f t="shared" si="34"/>
        <v>1</v>
      </c>
      <c r="AV19" s="2">
        <f t="shared" si="35"/>
        <v>17</v>
      </c>
    </row>
    <row r="20" spans="1:48" ht="14.5" thickTop="1" thickBot="1" x14ac:dyDescent="0.35">
      <c r="A20" s="42">
        <v>50</v>
      </c>
      <c r="B20" s="14">
        <f t="shared" si="0"/>
        <v>18</v>
      </c>
      <c r="C20" s="44" t="s">
        <v>36</v>
      </c>
      <c r="D20" s="20">
        <f>'Blad 2 Inmatning'!C46</f>
        <v>0.39</v>
      </c>
      <c r="E20" s="24">
        <f t="shared" si="1"/>
        <v>14</v>
      </c>
      <c r="F20" s="15">
        <f>'Blad 2 Inmatning'!D46</f>
        <v>15</v>
      </c>
      <c r="G20" s="24">
        <f t="shared" si="2"/>
        <v>30.5</v>
      </c>
      <c r="H20" s="34">
        <f>'Blad 2 Inmatning'!E46</f>
        <v>2.4900000000000002</v>
      </c>
      <c r="I20" s="24">
        <f t="shared" si="3"/>
        <v>33</v>
      </c>
      <c r="J20" s="34">
        <f>'Blad 2 Inmatning'!F46</f>
        <v>6.05</v>
      </c>
      <c r="K20" s="24">
        <f t="shared" si="4"/>
        <v>25.5</v>
      </c>
      <c r="L20" s="34">
        <f>'Blad 2 Inmatning'!G46</f>
        <v>3.02</v>
      </c>
      <c r="M20" s="24">
        <f t="shared" si="5"/>
        <v>75</v>
      </c>
      <c r="N20" s="34">
        <f>'Blad 2 Inmatning'!H46</f>
        <v>1.01</v>
      </c>
      <c r="O20" s="24">
        <f t="shared" si="6"/>
        <v>37</v>
      </c>
      <c r="P20" s="24">
        <f>'Blad 2 Inmatning'!I46</f>
        <v>12</v>
      </c>
      <c r="Q20" s="15">
        <f>'Blad 2 Inmatning'!K46</f>
        <v>44</v>
      </c>
      <c r="R20" s="24">
        <f t="shared" si="7"/>
        <v>13</v>
      </c>
      <c r="S20" s="24">
        <f>IF('Blad 2 Inmatning'!B46=1,E20+G20+I20+K20+M20+O20+R20,)</f>
        <v>228</v>
      </c>
      <c r="T20" s="2">
        <f t="shared" si="8"/>
        <v>13</v>
      </c>
      <c r="U20" s="2">
        <f t="shared" si="9"/>
        <v>3</v>
      </c>
      <c r="V20" s="2">
        <f t="shared" si="10"/>
        <v>14</v>
      </c>
      <c r="W20" s="2">
        <f t="shared" si="11"/>
        <v>16</v>
      </c>
      <c r="X20" s="2">
        <f t="shared" si="12"/>
        <v>30</v>
      </c>
      <c r="Y20" s="2">
        <f t="shared" si="13"/>
        <v>30.5</v>
      </c>
      <c r="Z20" s="2">
        <f t="shared" si="14"/>
        <v>33</v>
      </c>
      <c r="AA20" s="2">
        <f t="shared" si="15"/>
        <v>1</v>
      </c>
      <c r="AB20" s="2">
        <f t="shared" si="16"/>
        <v>33</v>
      </c>
      <c r="AC20" s="2">
        <f t="shared" si="17"/>
        <v>25</v>
      </c>
      <c r="AD20" s="2">
        <f t="shared" si="18"/>
        <v>2</v>
      </c>
      <c r="AE20" s="2">
        <f t="shared" si="19"/>
        <v>25.5</v>
      </c>
      <c r="AF20" s="2">
        <f t="shared" si="20"/>
        <v>75</v>
      </c>
      <c r="AG20" s="2">
        <f t="shared" si="21"/>
        <v>1</v>
      </c>
      <c r="AH20" s="2">
        <f t="shared" si="22"/>
        <v>75</v>
      </c>
      <c r="AI20" s="2">
        <f t="shared" si="23"/>
        <v>36</v>
      </c>
      <c r="AJ20" s="2">
        <f t="shared" si="24"/>
        <v>3</v>
      </c>
      <c r="AK20" s="2">
        <f t="shared" si="25"/>
        <v>37</v>
      </c>
      <c r="AL20" s="2">
        <f t="shared" si="26"/>
        <v>7</v>
      </c>
      <c r="AM20" s="2">
        <f t="shared" si="27"/>
        <v>11</v>
      </c>
      <c r="AN20" s="2">
        <f t="shared" si="28"/>
        <v>12</v>
      </c>
      <c r="AO20" s="2">
        <f t="shared" si="29"/>
        <v>51</v>
      </c>
      <c r="AP20" s="2">
        <f t="shared" si="30"/>
        <v>1</v>
      </c>
      <c r="AQ20" s="2">
        <f t="shared" si="31"/>
        <v>51</v>
      </c>
      <c r="AR20" s="2">
        <v>13</v>
      </c>
      <c r="AS20" s="11">
        <f t="shared" si="32"/>
        <v>228</v>
      </c>
      <c r="AT20" s="2">
        <f t="shared" si="33"/>
        <v>18</v>
      </c>
      <c r="AU20" s="2">
        <f t="shared" si="34"/>
        <v>1</v>
      </c>
      <c r="AV20" s="2">
        <f t="shared" si="35"/>
        <v>18</v>
      </c>
    </row>
    <row r="21" spans="1:48" ht="14.5" thickTop="1" thickBot="1" x14ac:dyDescent="0.35">
      <c r="A21" s="42">
        <v>42</v>
      </c>
      <c r="B21" s="14">
        <f t="shared" si="0"/>
        <v>19</v>
      </c>
      <c r="C21" s="44" t="s">
        <v>35</v>
      </c>
      <c r="D21" s="20">
        <f>'Blad 2 Inmatning'!C38</f>
        <v>0.4</v>
      </c>
      <c r="E21" s="24">
        <f t="shared" si="1"/>
        <v>16.5</v>
      </c>
      <c r="F21" s="15">
        <f>'Blad 2 Inmatning'!D38</f>
        <v>0</v>
      </c>
      <c r="G21" s="24">
        <f t="shared" si="2"/>
        <v>92.5</v>
      </c>
      <c r="H21" s="34">
        <f>'Blad 2 Inmatning'!E38</f>
        <v>3.35</v>
      </c>
      <c r="I21" s="24">
        <f t="shared" si="3"/>
        <v>63.5</v>
      </c>
      <c r="J21" s="34">
        <f>'Blad 2 Inmatning'!F38</f>
        <v>4.4000000000000004</v>
      </c>
      <c r="K21" s="24">
        <f t="shared" si="4"/>
        <v>12</v>
      </c>
      <c r="L21" s="34">
        <f>'Blad 2 Inmatning'!G38</f>
        <v>1.31</v>
      </c>
      <c r="M21" s="24">
        <f t="shared" si="5"/>
        <v>22</v>
      </c>
      <c r="N21" s="34">
        <f>'Blad 2 Inmatning'!H38</f>
        <v>0.5</v>
      </c>
      <c r="O21" s="24">
        <f t="shared" si="6"/>
        <v>11</v>
      </c>
      <c r="P21" s="24">
        <f>'Blad 2 Inmatning'!I38</f>
        <v>11</v>
      </c>
      <c r="Q21" s="15">
        <f>'Blad 2 Inmatning'!K38</f>
        <v>26</v>
      </c>
      <c r="R21" s="24">
        <f t="shared" si="7"/>
        <v>21</v>
      </c>
      <c r="S21" s="24">
        <f>IF('Blad 2 Inmatning'!B38=1,E21+G21+I21+K21+M21+O21+R21,)</f>
        <v>238.5</v>
      </c>
      <c r="T21" s="2">
        <f t="shared" si="8"/>
        <v>16</v>
      </c>
      <c r="U21" s="2">
        <f t="shared" si="9"/>
        <v>2</v>
      </c>
      <c r="V21" s="2">
        <f t="shared" si="10"/>
        <v>16.5</v>
      </c>
      <c r="W21" s="2">
        <f t="shared" si="11"/>
        <v>89</v>
      </c>
      <c r="X21" s="2">
        <f t="shared" si="12"/>
        <v>8</v>
      </c>
      <c r="Y21" s="2">
        <f t="shared" si="13"/>
        <v>92.5</v>
      </c>
      <c r="Z21" s="2">
        <f t="shared" si="14"/>
        <v>63</v>
      </c>
      <c r="AA21" s="2">
        <f t="shared" si="15"/>
        <v>2</v>
      </c>
      <c r="AB21" s="2">
        <f t="shared" si="16"/>
        <v>63.5</v>
      </c>
      <c r="AC21" s="2">
        <f t="shared" si="17"/>
        <v>12</v>
      </c>
      <c r="AD21" s="2">
        <f t="shared" si="18"/>
        <v>1</v>
      </c>
      <c r="AE21" s="2">
        <f t="shared" si="19"/>
        <v>12</v>
      </c>
      <c r="AF21" s="2">
        <f t="shared" si="20"/>
        <v>22</v>
      </c>
      <c r="AG21" s="2">
        <f t="shared" si="21"/>
        <v>1</v>
      </c>
      <c r="AH21" s="2">
        <f t="shared" si="22"/>
        <v>22</v>
      </c>
      <c r="AI21" s="2">
        <f t="shared" si="23"/>
        <v>9</v>
      </c>
      <c r="AJ21" s="2">
        <f t="shared" si="24"/>
        <v>5</v>
      </c>
      <c r="AK21" s="2">
        <f t="shared" si="25"/>
        <v>11</v>
      </c>
      <c r="AL21" s="2">
        <f t="shared" si="26"/>
        <v>18</v>
      </c>
      <c r="AM21" s="2">
        <f t="shared" si="27"/>
        <v>10</v>
      </c>
      <c r="AN21" s="2">
        <f t="shared" si="28"/>
        <v>22.5</v>
      </c>
      <c r="AO21" s="2">
        <f t="shared" si="29"/>
        <v>34</v>
      </c>
      <c r="AP21" s="2">
        <f t="shared" si="30"/>
        <v>1</v>
      </c>
      <c r="AQ21" s="2">
        <f t="shared" si="31"/>
        <v>34</v>
      </c>
      <c r="AR21" s="2">
        <v>21</v>
      </c>
      <c r="AS21" s="11">
        <f t="shared" si="32"/>
        <v>238.5</v>
      </c>
      <c r="AT21" s="2">
        <f t="shared" si="33"/>
        <v>19</v>
      </c>
      <c r="AU21" s="2">
        <f t="shared" si="34"/>
        <v>1</v>
      </c>
      <c r="AV21" s="2">
        <f t="shared" si="35"/>
        <v>19</v>
      </c>
    </row>
    <row r="22" spans="1:48" ht="14.5" thickTop="1" thickBot="1" x14ac:dyDescent="0.35">
      <c r="A22" s="42">
        <v>71</v>
      </c>
      <c r="B22" s="14">
        <f t="shared" si="0"/>
        <v>20</v>
      </c>
      <c r="C22" s="44" t="s">
        <v>97</v>
      </c>
      <c r="D22" s="20">
        <f>'Blad 2 Inmatning'!C64</f>
        <v>0.55000000000000004</v>
      </c>
      <c r="E22" s="24">
        <f t="shared" si="1"/>
        <v>51.5</v>
      </c>
      <c r="F22" s="15">
        <f>'Blad 2 Inmatning'!D64</f>
        <v>15</v>
      </c>
      <c r="G22" s="24">
        <f t="shared" si="2"/>
        <v>30.5</v>
      </c>
      <c r="H22" s="34">
        <f>'Blad 2 Inmatning'!E64</f>
        <v>3.12</v>
      </c>
      <c r="I22" s="24">
        <f t="shared" si="3"/>
        <v>51</v>
      </c>
      <c r="J22" s="34">
        <f>'Blad 2 Inmatning'!F64</f>
        <v>8.18</v>
      </c>
      <c r="K22" s="24">
        <f t="shared" si="4"/>
        <v>57</v>
      </c>
      <c r="L22" s="34">
        <f>'Blad 2 Inmatning'!G64</f>
        <v>1.1100000000000001</v>
      </c>
      <c r="M22" s="24">
        <f t="shared" si="5"/>
        <v>5.5</v>
      </c>
      <c r="N22" s="34">
        <f>'Blad 2 Inmatning'!H64</f>
        <v>0.47</v>
      </c>
      <c r="O22" s="24">
        <f t="shared" si="6"/>
        <v>5.5</v>
      </c>
      <c r="P22" s="24">
        <f>'Blad 2 Inmatning'!I64</f>
        <v>10</v>
      </c>
      <c r="Q22" s="15">
        <f>'Blad 2 Inmatning'!K64</f>
        <v>187</v>
      </c>
      <c r="R22" s="24">
        <f t="shared" si="7"/>
        <v>43</v>
      </c>
      <c r="S22" s="24">
        <f>IF('Blad 2 Inmatning'!B64=1,E22+G22+I22+K22+M22+O22+R22,)</f>
        <v>244</v>
      </c>
      <c r="T22" s="2">
        <f t="shared" si="8"/>
        <v>51</v>
      </c>
      <c r="U22" s="2">
        <f t="shared" si="9"/>
        <v>2</v>
      </c>
      <c r="V22" s="2">
        <f t="shared" si="10"/>
        <v>51.5</v>
      </c>
      <c r="W22" s="2">
        <f t="shared" si="11"/>
        <v>16</v>
      </c>
      <c r="X22" s="2">
        <f t="shared" si="12"/>
        <v>30</v>
      </c>
      <c r="Y22" s="2">
        <f t="shared" si="13"/>
        <v>30.5</v>
      </c>
      <c r="Z22" s="2">
        <f t="shared" si="14"/>
        <v>50</v>
      </c>
      <c r="AA22" s="2">
        <f t="shared" si="15"/>
        <v>3</v>
      </c>
      <c r="AB22" s="2">
        <f t="shared" si="16"/>
        <v>51</v>
      </c>
      <c r="AC22" s="2">
        <f t="shared" si="17"/>
        <v>57</v>
      </c>
      <c r="AD22" s="2">
        <f t="shared" si="18"/>
        <v>1</v>
      </c>
      <c r="AE22" s="2">
        <f t="shared" si="19"/>
        <v>57</v>
      </c>
      <c r="AF22" s="2">
        <f t="shared" si="20"/>
        <v>5</v>
      </c>
      <c r="AG22" s="2">
        <f t="shared" si="21"/>
        <v>2</v>
      </c>
      <c r="AH22" s="2">
        <f t="shared" si="22"/>
        <v>5.5</v>
      </c>
      <c r="AI22" s="2">
        <f t="shared" si="23"/>
        <v>5</v>
      </c>
      <c r="AJ22" s="2">
        <f t="shared" si="24"/>
        <v>2</v>
      </c>
      <c r="AK22" s="2">
        <f t="shared" si="25"/>
        <v>5.5</v>
      </c>
      <c r="AL22" s="2">
        <f t="shared" si="26"/>
        <v>28</v>
      </c>
      <c r="AM22" s="2">
        <f t="shared" si="27"/>
        <v>17</v>
      </c>
      <c r="AN22" s="2">
        <f t="shared" si="28"/>
        <v>36</v>
      </c>
      <c r="AO22" s="2">
        <f t="shared" si="29"/>
        <v>78</v>
      </c>
      <c r="AP22" s="2">
        <f t="shared" si="30"/>
        <v>1</v>
      </c>
      <c r="AQ22" s="2">
        <f t="shared" si="31"/>
        <v>78</v>
      </c>
      <c r="AR22" s="2">
        <v>43</v>
      </c>
      <c r="AS22" s="11">
        <f t="shared" si="32"/>
        <v>244</v>
      </c>
      <c r="AT22" s="2">
        <f t="shared" si="33"/>
        <v>20</v>
      </c>
      <c r="AU22" s="2">
        <f t="shared" si="34"/>
        <v>1</v>
      </c>
      <c r="AV22" s="2">
        <f t="shared" si="35"/>
        <v>20</v>
      </c>
    </row>
    <row r="23" spans="1:48" ht="14.5" thickTop="1" thickBot="1" x14ac:dyDescent="0.35">
      <c r="A23" s="42">
        <v>61</v>
      </c>
      <c r="B23" s="14">
        <f t="shared" si="0"/>
        <v>21</v>
      </c>
      <c r="C23" s="44" t="s">
        <v>89</v>
      </c>
      <c r="D23" s="20">
        <f>'Blad 2 Inmatning'!C55</f>
        <v>0.48</v>
      </c>
      <c r="E23" s="24">
        <f t="shared" si="1"/>
        <v>36</v>
      </c>
      <c r="F23" s="15">
        <f>'Blad 2 Inmatning'!D55</f>
        <v>15</v>
      </c>
      <c r="G23" s="24">
        <f t="shared" si="2"/>
        <v>30.5</v>
      </c>
      <c r="H23" s="34">
        <f>'Blad 2 Inmatning'!E55</f>
        <v>2.15</v>
      </c>
      <c r="I23" s="24">
        <f t="shared" si="3"/>
        <v>21</v>
      </c>
      <c r="J23" s="34">
        <f>'Blad 2 Inmatning'!F55</f>
        <v>8.44</v>
      </c>
      <c r="K23" s="24">
        <f t="shared" si="4"/>
        <v>59</v>
      </c>
      <c r="L23" s="34">
        <f>'Blad 2 Inmatning'!G55</f>
        <v>1.28</v>
      </c>
      <c r="M23" s="24">
        <f t="shared" si="5"/>
        <v>17</v>
      </c>
      <c r="N23" s="34">
        <f>'Blad 2 Inmatning'!H55</f>
        <v>0.52</v>
      </c>
      <c r="O23" s="24">
        <f t="shared" si="6"/>
        <v>15.5</v>
      </c>
      <c r="P23" s="24">
        <f>'Blad 2 Inmatning'!I55</f>
        <v>8</v>
      </c>
      <c r="Q23" s="15">
        <f>'Blad 2 Inmatning'!K55</f>
        <v>409</v>
      </c>
      <c r="R23" s="24">
        <f t="shared" si="7"/>
        <v>79</v>
      </c>
      <c r="S23" s="24">
        <f>IF('Blad 2 Inmatning'!B55=1,E23+G23+I23+K23+M23+O23+R23,)</f>
        <v>258</v>
      </c>
      <c r="T23" s="2">
        <f t="shared" si="8"/>
        <v>35</v>
      </c>
      <c r="U23" s="2">
        <f t="shared" si="9"/>
        <v>3</v>
      </c>
      <c r="V23" s="2">
        <f t="shared" si="10"/>
        <v>36</v>
      </c>
      <c r="W23" s="2">
        <f t="shared" si="11"/>
        <v>16</v>
      </c>
      <c r="X23" s="2">
        <f t="shared" si="12"/>
        <v>30</v>
      </c>
      <c r="Y23" s="2">
        <f t="shared" si="13"/>
        <v>30.5</v>
      </c>
      <c r="Z23" s="2">
        <f t="shared" si="14"/>
        <v>21</v>
      </c>
      <c r="AA23" s="2">
        <f t="shared" si="15"/>
        <v>1</v>
      </c>
      <c r="AB23" s="2">
        <f t="shared" si="16"/>
        <v>21</v>
      </c>
      <c r="AC23" s="2">
        <f t="shared" si="17"/>
        <v>59</v>
      </c>
      <c r="AD23" s="2">
        <f t="shared" si="18"/>
        <v>1</v>
      </c>
      <c r="AE23" s="2">
        <f t="shared" si="19"/>
        <v>59</v>
      </c>
      <c r="AF23" s="2">
        <f t="shared" si="20"/>
        <v>17</v>
      </c>
      <c r="AG23" s="2">
        <f t="shared" si="21"/>
        <v>1</v>
      </c>
      <c r="AH23" s="2">
        <f t="shared" si="22"/>
        <v>17</v>
      </c>
      <c r="AI23" s="2">
        <f t="shared" si="23"/>
        <v>14</v>
      </c>
      <c r="AJ23" s="2">
        <f t="shared" si="24"/>
        <v>4</v>
      </c>
      <c r="AK23" s="2">
        <f t="shared" si="25"/>
        <v>15.5</v>
      </c>
      <c r="AL23" s="2">
        <f t="shared" si="26"/>
        <v>63</v>
      </c>
      <c r="AM23" s="2">
        <f t="shared" si="27"/>
        <v>17</v>
      </c>
      <c r="AN23" s="2">
        <f t="shared" si="28"/>
        <v>71</v>
      </c>
      <c r="AO23" s="2">
        <f t="shared" si="29"/>
        <v>93</v>
      </c>
      <c r="AP23" s="2">
        <f t="shared" si="30"/>
        <v>1</v>
      </c>
      <c r="AQ23" s="2">
        <f t="shared" si="31"/>
        <v>93</v>
      </c>
      <c r="AR23" s="2">
        <v>79</v>
      </c>
      <c r="AS23" s="11">
        <f t="shared" si="32"/>
        <v>258</v>
      </c>
      <c r="AT23" s="2">
        <f t="shared" si="33"/>
        <v>21</v>
      </c>
      <c r="AU23" s="2">
        <f t="shared" si="34"/>
        <v>1</v>
      </c>
      <c r="AV23" s="2">
        <f t="shared" si="35"/>
        <v>21</v>
      </c>
    </row>
    <row r="24" spans="1:48" ht="14.5" thickTop="1" thickBot="1" x14ac:dyDescent="0.35">
      <c r="A24" s="42">
        <v>12</v>
      </c>
      <c r="B24" s="14">
        <f t="shared" si="0"/>
        <v>22</v>
      </c>
      <c r="C24" s="44" t="s">
        <v>26</v>
      </c>
      <c r="D24" s="20">
        <f>'Blad 2 Inmatning'!C12</f>
        <v>0.54</v>
      </c>
      <c r="E24" s="24">
        <f t="shared" si="1"/>
        <v>50</v>
      </c>
      <c r="F24" s="15">
        <f>'Blad 2 Inmatning'!D12</f>
        <v>15</v>
      </c>
      <c r="G24" s="24">
        <f t="shared" si="2"/>
        <v>30.5</v>
      </c>
      <c r="H24" s="34">
        <f>'Blad 2 Inmatning'!E12</f>
        <v>3.11</v>
      </c>
      <c r="I24" s="24">
        <f t="shared" si="3"/>
        <v>49</v>
      </c>
      <c r="J24" s="34">
        <f>'Blad 2 Inmatning'!F12</f>
        <v>4.16</v>
      </c>
      <c r="K24" s="24">
        <f t="shared" si="4"/>
        <v>4.5</v>
      </c>
      <c r="L24" s="34">
        <f>'Blad 2 Inmatning'!G12</f>
        <v>1.56</v>
      </c>
      <c r="M24" s="24">
        <f t="shared" si="5"/>
        <v>34.5</v>
      </c>
      <c r="N24" s="34">
        <f>'Blad 2 Inmatning'!H12</f>
        <v>1.46</v>
      </c>
      <c r="O24" s="24">
        <f t="shared" si="6"/>
        <v>89.5</v>
      </c>
      <c r="P24" s="24">
        <f>'Blad 2 Inmatning'!I12</f>
        <v>13</v>
      </c>
      <c r="Q24" s="15">
        <f>'Blad 2 Inmatning'!K12</f>
        <v>15</v>
      </c>
      <c r="R24" s="24">
        <f t="shared" si="7"/>
        <v>3.5</v>
      </c>
      <c r="S24" s="24">
        <f>IF('Blad 2 Inmatning'!B12=1,E24+G24+I24+K24+M24+O24+R24,)</f>
        <v>261.5</v>
      </c>
      <c r="T24" s="2">
        <f t="shared" si="8"/>
        <v>50</v>
      </c>
      <c r="U24" s="2">
        <f t="shared" si="9"/>
        <v>1</v>
      </c>
      <c r="V24" s="2">
        <f t="shared" si="10"/>
        <v>50</v>
      </c>
      <c r="W24" s="2">
        <f t="shared" si="11"/>
        <v>16</v>
      </c>
      <c r="X24" s="2">
        <f t="shared" si="12"/>
        <v>30</v>
      </c>
      <c r="Y24" s="2">
        <f t="shared" si="13"/>
        <v>30.5</v>
      </c>
      <c r="Z24" s="2">
        <f t="shared" si="14"/>
        <v>49</v>
      </c>
      <c r="AA24" s="2">
        <f t="shared" si="15"/>
        <v>1</v>
      </c>
      <c r="AB24" s="2">
        <f t="shared" si="16"/>
        <v>49</v>
      </c>
      <c r="AC24" s="2">
        <f t="shared" si="17"/>
        <v>4</v>
      </c>
      <c r="AD24" s="2">
        <f t="shared" si="18"/>
        <v>2</v>
      </c>
      <c r="AE24" s="2">
        <f t="shared" si="19"/>
        <v>4.5</v>
      </c>
      <c r="AF24" s="2">
        <f t="shared" si="20"/>
        <v>34</v>
      </c>
      <c r="AG24" s="2">
        <f t="shared" si="21"/>
        <v>2</v>
      </c>
      <c r="AH24" s="2">
        <f t="shared" si="22"/>
        <v>34.5</v>
      </c>
      <c r="AI24" s="2">
        <f t="shared" si="23"/>
        <v>89</v>
      </c>
      <c r="AJ24" s="2">
        <f t="shared" si="24"/>
        <v>2</v>
      </c>
      <c r="AK24" s="2">
        <f t="shared" si="25"/>
        <v>89.5</v>
      </c>
      <c r="AL24" s="2">
        <f t="shared" si="26"/>
        <v>1</v>
      </c>
      <c r="AM24" s="2">
        <f t="shared" si="27"/>
        <v>6</v>
      </c>
      <c r="AN24" s="2">
        <f t="shared" si="28"/>
        <v>3.5</v>
      </c>
      <c r="AO24" s="2">
        <f t="shared" si="29"/>
        <v>17</v>
      </c>
      <c r="AP24" s="2">
        <f t="shared" si="30"/>
        <v>5</v>
      </c>
      <c r="AQ24" s="2">
        <f t="shared" si="31"/>
        <v>19</v>
      </c>
      <c r="AR24" s="2">
        <v>3.5</v>
      </c>
      <c r="AS24" s="11">
        <f t="shared" si="32"/>
        <v>261.5</v>
      </c>
      <c r="AT24" s="2">
        <f t="shared" si="33"/>
        <v>22</v>
      </c>
      <c r="AU24" s="2">
        <f t="shared" si="34"/>
        <v>1</v>
      </c>
      <c r="AV24" s="2">
        <f t="shared" si="35"/>
        <v>22</v>
      </c>
    </row>
    <row r="25" spans="1:48" ht="14.5" thickTop="1" thickBot="1" x14ac:dyDescent="0.35">
      <c r="A25" s="42">
        <v>88</v>
      </c>
      <c r="B25" s="14">
        <f t="shared" si="0"/>
        <v>23</v>
      </c>
      <c r="C25" s="44" t="s">
        <v>107</v>
      </c>
      <c r="D25" s="20">
        <f>'Blad 2 Inmatning'!C78</f>
        <v>0.56000000000000005</v>
      </c>
      <c r="E25" s="24">
        <f t="shared" si="1"/>
        <v>54</v>
      </c>
      <c r="F25" s="15">
        <f>'Blad 2 Inmatning'!D78</f>
        <v>10</v>
      </c>
      <c r="G25" s="24">
        <f t="shared" si="2"/>
        <v>60</v>
      </c>
      <c r="H25" s="34">
        <f>'Blad 2 Inmatning'!E78</f>
        <v>3.59</v>
      </c>
      <c r="I25" s="24">
        <f t="shared" si="3"/>
        <v>70.5</v>
      </c>
      <c r="J25" s="34">
        <f>'Blad 2 Inmatning'!F78</f>
        <v>5.04</v>
      </c>
      <c r="K25" s="24">
        <f t="shared" si="4"/>
        <v>19</v>
      </c>
      <c r="L25" s="34">
        <f>'Blad 2 Inmatning'!G78</f>
        <v>1.08</v>
      </c>
      <c r="M25" s="24">
        <f t="shared" si="5"/>
        <v>3</v>
      </c>
      <c r="N25" s="34">
        <f>'Blad 2 Inmatning'!H78</f>
        <v>1.05</v>
      </c>
      <c r="O25" s="24">
        <f t="shared" si="6"/>
        <v>46</v>
      </c>
      <c r="P25" s="24">
        <f>'Blad 2 Inmatning'!I78</f>
        <v>12</v>
      </c>
      <c r="Q25" s="15">
        <f>'Blad 2 Inmatning'!K78</f>
        <v>28</v>
      </c>
      <c r="R25" s="24">
        <f t="shared" si="7"/>
        <v>11</v>
      </c>
      <c r="S25" s="24">
        <f>IF('Blad 2 Inmatning'!B78=1,E25+G25+I25+K25+M25+O25+R25,)</f>
        <v>263.5</v>
      </c>
      <c r="T25" s="2">
        <f t="shared" si="8"/>
        <v>53</v>
      </c>
      <c r="U25" s="2">
        <f t="shared" si="9"/>
        <v>3</v>
      </c>
      <c r="V25" s="2">
        <f t="shared" si="10"/>
        <v>54</v>
      </c>
      <c r="W25" s="2">
        <f t="shared" si="11"/>
        <v>46</v>
      </c>
      <c r="X25" s="2">
        <f t="shared" si="12"/>
        <v>29</v>
      </c>
      <c r="Y25" s="2">
        <f t="shared" si="13"/>
        <v>60</v>
      </c>
      <c r="Z25" s="2">
        <f t="shared" si="14"/>
        <v>70</v>
      </c>
      <c r="AA25" s="2">
        <f t="shared" si="15"/>
        <v>2</v>
      </c>
      <c r="AB25" s="2">
        <f t="shared" si="16"/>
        <v>70.5</v>
      </c>
      <c r="AC25" s="2">
        <f t="shared" si="17"/>
        <v>19</v>
      </c>
      <c r="AD25" s="2">
        <f t="shared" si="18"/>
        <v>1</v>
      </c>
      <c r="AE25" s="2">
        <f t="shared" si="19"/>
        <v>19</v>
      </c>
      <c r="AF25" s="2">
        <f t="shared" si="20"/>
        <v>3</v>
      </c>
      <c r="AG25" s="2">
        <f t="shared" si="21"/>
        <v>1</v>
      </c>
      <c r="AH25" s="2">
        <f t="shared" si="22"/>
        <v>3</v>
      </c>
      <c r="AI25" s="2">
        <f t="shared" si="23"/>
        <v>44</v>
      </c>
      <c r="AJ25" s="2">
        <f t="shared" si="24"/>
        <v>5</v>
      </c>
      <c r="AK25" s="2">
        <f t="shared" si="25"/>
        <v>46</v>
      </c>
      <c r="AL25" s="2">
        <f t="shared" si="26"/>
        <v>7</v>
      </c>
      <c r="AM25" s="2">
        <f t="shared" si="27"/>
        <v>11</v>
      </c>
      <c r="AN25" s="2">
        <f t="shared" si="28"/>
        <v>12</v>
      </c>
      <c r="AO25" s="2">
        <f t="shared" si="29"/>
        <v>36</v>
      </c>
      <c r="AP25" s="2">
        <f t="shared" si="30"/>
        <v>1</v>
      </c>
      <c r="AQ25" s="2">
        <f t="shared" si="31"/>
        <v>36</v>
      </c>
      <c r="AR25" s="2">
        <v>11</v>
      </c>
      <c r="AS25" s="11">
        <f t="shared" si="32"/>
        <v>263.5</v>
      </c>
      <c r="AT25" s="2">
        <f t="shared" si="33"/>
        <v>23</v>
      </c>
      <c r="AU25" s="2">
        <f t="shared" si="34"/>
        <v>1</v>
      </c>
      <c r="AV25" s="2">
        <f t="shared" si="35"/>
        <v>23</v>
      </c>
    </row>
    <row r="26" spans="1:48" ht="14.5" thickTop="1" thickBot="1" x14ac:dyDescent="0.35">
      <c r="A26" s="42">
        <v>73</v>
      </c>
      <c r="B26" s="14">
        <f t="shared" si="0"/>
        <v>24</v>
      </c>
      <c r="C26" s="44" t="s">
        <v>99</v>
      </c>
      <c r="D26" s="20">
        <f>'Blad 2 Inmatning'!C66</f>
        <v>0.41</v>
      </c>
      <c r="E26" s="24">
        <f t="shared" si="1"/>
        <v>18.5</v>
      </c>
      <c r="F26" s="15">
        <f>'Blad 2 Inmatning'!D66</f>
        <v>10</v>
      </c>
      <c r="G26" s="24">
        <f t="shared" si="2"/>
        <v>60</v>
      </c>
      <c r="H26" s="34">
        <f>'Blad 2 Inmatning'!E66</f>
        <v>1.54</v>
      </c>
      <c r="I26" s="24">
        <f t="shared" si="3"/>
        <v>13.5</v>
      </c>
      <c r="J26" s="34">
        <f>'Blad 2 Inmatning'!F66</f>
        <v>6.05</v>
      </c>
      <c r="K26" s="24">
        <f t="shared" si="4"/>
        <v>25.5</v>
      </c>
      <c r="L26" s="34">
        <f>'Blad 2 Inmatning'!G66</f>
        <v>3</v>
      </c>
      <c r="M26" s="24">
        <f t="shared" si="5"/>
        <v>73.5</v>
      </c>
      <c r="N26" s="34">
        <f>'Blad 2 Inmatning'!H66</f>
        <v>1.1000000000000001</v>
      </c>
      <c r="O26" s="24">
        <f t="shared" si="6"/>
        <v>59.5</v>
      </c>
      <c r="P26" s="24">
        <f>'Blad 2 Inmatning'!I66</f>
        <v>11</v>
      </c>
      <c r="Q26" s="15">
        <f>'Blad 2 Inmatning'!K66</f>
        <v>23</v>
      </c>
      <c r="R26" s="24">
        <f t="shared" si="7"/>
        <v>20</v>
      </c>
      <c r="S26" s="24">
        <f>IF('Blad 2 Inmatning'!B66=1,E26+G26+I26+K26+M26+O26+R26,)</f>
        <v>270.5</v>
      </c>
      <c r="T26" s="2">
        <f t="shared" si="8"/>
        <v>18</v>
      </c>
      <c r="U26" s="2">
        <f t="shared" si="9"/>
        <v>2</v>
      </c>
      <c r="V26" s="2">
        <f t="shared" si="10"/>
        <v>18.5</v>
      </c>
      <c r="W26" s="2">
        <f t="shared" si="11"/>
        <v>46</v>
      </c>
      <c r="X26" s="2">
        <f t="shared" si="12"/>
        <v>29</v>
      </c>
      <c r="Y26" s="2">
        <f t="shared" si="13"/>
        <v>60</v>
      </c>
      <c r="Z26" s="2">
        <f t="shared" si="14"/>
        <v>13</v>
      </c>
      <c r="AA26" s="2">
        <f t="shared" si="15"/>
        <v>2</v>
      </c>
      <c r="AB26" s="2">
        <f t="shared" si="16"/>
        <v>13.5</v>
      </c>
      <c r="AC26" s="2">
        <f t="shared" si="17"/>
        <v>25</v>
      </c>
      <c r="AD26" s="2">
        <f t="shared" si="18"/>
        <v>2</v>
      </c>
      <c r="AE26" s="2">
        <f t="shared" si="19"/>
        <v>25.5</v>
      </c>
      <c r="AF26" s="2">
        <f t="shared" si="20"/>
        <v>73</v>
      </c>
      <c r="AG26" s="2">
        <f t="shared" si="21"/>
        <v>2</v>
      </c>
      <c r="AH26" s="2">
        <f t="shared" si="22"/>
        <v>73.5</v>
      </c>
      <c r="AI26" s="2">
        <f t="shared" si="23"/>
        <v>58</v>
      </c>
      <c r="AJ26" s="2">
        <f t="shared" si="24"/>
        <v>4</v>
      </c>
      <c r="AK26" s="2">
        <f t="shared" si="25"/>
        <v>59.5</v>
      </c>
      <c r="AL26" s="2">
        <f t="shared" si="26"/>
        <v>18</v>
      </c>
      <c r="AM26" s="2">
        <f t="shared" si="27"/>
        <v>10</v>
      </c>
      <c r="AN26" s="2">
        <f t="shared" si="28"/>
        <v>22.5</v>
      </c>
      <c r="AO26" s="2">
        <f t="shared" si="29"/>
        <v>29</v>
      </c>
      <c r="AP26" s="2">
        <f t="shared" si="30"/>
        <v>2</v>
      </c>
      <c r="AQ26" s="2">
        <f t="shared" si="31"/>
        <v>29.5</v>
      </c>
      <c r="AR26" s="2">
        <v>20</v>
      </c>
      <c r="AS26" s="11">
        <f t="shared" si="32"/>
        <v>270.5</v>
      </c>
      <c r="AT26" s="2">
        <f t="shared" si="33"/>
        <v>24</v>
      </c>
      <c r="AU26" s="2">
        <f t="shared" si="34"/>
        <v>1</v>
      </c>
      <c r="AV26" s="2">
        <f t="shared" si="35"/>
        <v>24</v>
      </c>
    </row>
    <row r="27" spans="1:48" ht="14.5" thickTop="1" thickBot="1" x14ac:dyDescent="0.35">
      <c r="A27" s="42">
        <v>22</v>
      </c>
      <c r="B27" s="14">
        <f t="shared" si="0"/>
        <v>25</v>
      </c>
      <c r="C27" s="44" t="s">
        <v>67</v>
      </c>
      <c r="D27" s="20">
        <f>'Blad 2 Inmatning'!C21</f>
        <v>1</v>
      </c>
      <c r="E27" s="24">
        <f t="shared" si="1"/>
        <v>59.5</v>
      </c>
      <c r="F27" s="15">
        <f>'Blad 2 Inmatning'!D21</f>
        <v>20</v>
      </c>
      <c r="G27" s="24">
        <f t="shared" si="2"/>
        <v>8</v>
      </c>
      <c r="H27" s="34">
        <f>'Blad 2 Inmatning'!E21</f>
        <v>2.4</v>
      </c>
      <c r="I27" s="24">
        <f t="shared" si="3"/>
        <v>30.5</v>
      </c>
      <c r="J27" s="34">
        <f>'Blad 2 Inmatning'!F21</f>
        <v>6.2</v>
      </c>
      <c r="K27" s="24">
        <f t="shared" si="4"/>
        <v>33</v>
      </c>
      <c r="L27" s="34">
        <f>'Blad 2 Inmatning'!G21</f>
        <v>2.46</v>
      </c>
      <c r="M27" s="24">
        <f t="shared" si="5"/>
        <v>64</v>
      </c>
      <c r="N27" s="34">
        <f>'Blad 2 Inmatning'!H21</f>
        <v>1.1399999999999999</v>
      </c>
      <c r="O27" s="24">
        <f t="shared" si="6"/>
        <v>67</v>
      </c>
      <c r="P27" s="24">
        <f>'Blad 2 Inmatning'!I21</f>
        <v>12</v>
      </c>
      <c r="Q27" s="15">
        <f>'Blad 2 Inmatning'!K21</f>
        <v>104</v>
      </c>
      <c r="R27" s="24">
        <f t="shared" si="7"/>
        <v>17</v>
      </c>
      <c r="S27" s="24">
        <f>IF('Blad 2 Inmatning'!B21=1,E27+G27+I27+K27+M27+O27+R27,)</f>
        <v>279</v>
      </c>
      <c r="T27" s="2">
        <f t="shared" si="8"/>
        <v>59</v>
      </c>
      <c r="U27" s="2">
        <f t="shared" si="9"/>
        <v>2</v>
      </c>
      <c r="V27" s="2">
        <f t="shared" si="10"/>
        <v>59.5</v>
      </c>
      <c r="W27" s="2">
        <f t="shared" si="11"/>
        <v>1</v>
      </c>
      <c r="X27" s="2">
        <f t="shared" si="12"/>
        <v>15</v>
      </c>
      <c r="Y27" s="2">
        <f t="shared" si="13"/>
        <v>8</v>
      </c>
      <c r="Z27" s="2">
        <f t="shared" si="14"/>
        <v>30</v>
      </c>
      <c r="AA27" s="2">
        <f t="shared" si="15"/>
        <v>2</v>
      </c>
      <c r="AB27" s="2">
        <f t="shared" si="16"/>
        <v>30.5</v>
      </c>
      <c r="AC27" s="2">
        <f t="shared" si="17"/>
        <v>33</v>
      </c>
      <c r="AD27" s="2">
        <f t="shared" si="18"/>
        <v>1</v>
      </c>
      <c r="AE27" s="2">
        <f t="shared" si="19"/>
        <v>33</v>
      </c>
      <c r="AF27" s="2">
        <f t="shared" si="20"/>
        <v>64</v>
      </c>
      <c r="AG27" s="2">
        <f t="shared" si="21"/>
        <v>1</v>
      </c>
      <c r="AH27" s="2">
        <f t="shared" si="22"/>
        <v>64</v>
      </c>
      <c r="AI27" s="2">
        <f t="shared" si="23"/>
        <v>67</v>
      </c>
      <c r="AJ27" s="2">
        <f t="shared" si="24"/>
        <v>1</v>
      </c>
      <c r="AK27" s="2">
        <f t="shared" si="25"/>
        <v>67</v>
      </c>
      <c r="AL27" s="2">
        <f t="shared" si="26"/>
        <v>7</v>
      </c>
      <c r="AM27" s="2">
        <f t="shared" si="27"/>
        <v>11</v>
      </c>
      <c r="AN27" s="2">
        <f t="shared" si="28"/>
        <v>12</v>
      </c>
      <c r="AO27" s="2">
        <f t="shared" si="29"/>
        <v>68</v>
      </c>
      <c r="AP27" s="2">
        <f t="shared" si="30"/>
        <v>2</v>
      </c>
      <c r="AQ27" s="2">
        <f t="shared" si="31"/>
        <v>68.5</v>
      </c>
      <c r="AR27" s="2">
        <v>17</v>
      </c>
      <c r="AS27" s="11">
        <f t="shared" si="32"/>
        <v>279</v>
      </c>
      <c r="AT27" s="2">
        <f t="shared" si="33"/>
        <v>25</v>
      </c>
      <c r="AU27" s="2">
        <f t="shared" si="34"/>
        <v>1</v>
      </c>
      <c r="AV27" s="2">
        <f t="shared" si="35"/>
        <v>25</v>
      </c>
    </row>
    <row r="28" spans="1:48" ht="14.5" thickTop="1" thickBot="1" x14ac:dyDescent="0.35">
      <c r="A28" s="42">
        <v>67</v>
      </c>
      <c r="B28" s="14">
        <f t="shared" si="0"/>
        <v>26</v>
      </c>
      <c r="C28" s="44" t="s">
        <v>94</v>
      </c>
      <c r="D28" s="20">
        <f>'Blad 2 Inmatning'!C61</f>
        <v>0.5</v>
      </c>
      <c r="E28" s="24">
        <f t="shared" si="1"/>
        <v>42.5</v>
      </c>
      <c r="F28" s="15">
        <f>'Blad 2 Inmatning'!D61</f>
        <v>15</v>
      </c>
      <c r="G28" s="24">
        <f t="shared" si="2"/>
        <v>30.5</v>
      </c>
      <c r="H28" s="34">
        <f>'Blad 2 Inmatning'!E61</f>
        <v>0.57999999999999996</v>
      </c>
      <c r="I28" s="24">
        <f t="shared" si="3"/>
        <v>2</v>
      </c>
      <c r="J28" s="34">
        <f>'Blad 2 Inmatning'!F61</f>
        <v>9.41</v>
      </c>
      <c r="K28" s="24">
        <f t="shared" si="4"/>
        <v>70</v>
      </c>
      <c r="L28" s="34">
        <f>'Blad 2 Inmatning'!G61</f>
        <v>3.05</v>
      </c>
      <c r="M28" s="24">
        <f t="shared" si="5"/>
        <v>77</v>
      </c>
      <c r="N28" s="34">
        <f>'Blad 2 Inmatning'!H61</f>
        <v>1.02</v>
      </c>
      <c r="O28" s="24">
        <f t="shared" si="6"/>
        <v>40.5</v>
      </c>
      <c r="P28" s="24">
        <f>'Blad 2 Inmatning'!I61</f>
        <v>11</v>
      </c>
      <c r="Q28" s="15">
        <f>'Blad 2 Inmatning'!K61</f>
        <v>11</v>
      </c>
      <c r="R28" s="24">
        <f t="shared" si="7"/>
        <v>19</v>
      </c>
      <c r="S28" s="24">
        <f>IF('Blad 2 Inmatning'!B61=1,E28+G28+I28+K28+M28+O28+R28,)</f>
        <v>281.5</v>
      </c>
      <c r="T28" s="2">
        <f t="shared" si="8"/>
        <v>41</v>
      </c>
      <c r="U28" s="2">
        <f t="shared" si="9"/>
        <v>4</v>
      </c>
      <c r="V28" s="2">
        <f t="shared" si="10"/>
        <v>42.5</v>
      </c>
      <c r="W28" s="2">
        <f t="shared" si="11"/>
        <v>16</v>
      </c>
      <c r="X28" s="2">
        <f t="shared" si="12"/>
        <v>30</v>
      </c>
      <c r="Y28" s="2">
        <f t="shared" si="13"/>
        <v>30.5</v>
      </c>
      <c r="Z28" s="2">
        <f t="shared" si="14"/>
        <v>2</v>
      </c>
      <c r="AA28" s="2">
        <f t="shared" si="15"/>
        <v>1</v>
      </c>
      <c r="AB28" s="2">
        <f t="shared" si="16"/>
        <v>2</v>
      </c>
      <c r="AC28" s="2">
        <f t="shared" si="17"/>
        <v>70</v>
      </c>
      <c r="AD28" s="2">
        <f t="shared" si="18"/>
        <v>1</v>
      </c>
      <c r="AE28" s="2">
        <f t="shared" si="19"/>
        <v>70</v>
      </c>
      <c r="AF28" s="2">
        <f t="shared" si="20"/>
        <v>77</v>
      </c>
      <c r="AG28" s="2">
        <f t="shared" si="21"/>
        <v>1</v>
      </c>
      <c r="AH28" s="2">
        <f t="shared" si="22"/>
        <v>77</v>
      </c>
      <c r="AI28" s="2">
        <f t="shared" si="23"/>
        <v>39</v>
      </c>
      <c r="AJ28" s="2">
        <f t="shared" si="24"/>
        <v>4</v>
      </c>
      <c r="AK28" s="2">
        <f t="shared" si="25"/>
        <v>40.5</v>
      </c>
      <c r="AL28" s="2">
        <f t="shared" si="26"/>
        <v>18</v>
      </c>
      <c r="AM28" s="2">
        <f t="shared" si="27"/>
        <v>10</v>
      </c>
      <c r="AN28" s="2">
        <f t="shared" si="28"/>
        <v>22.5</v>
      </c>
      <c r="AO28" s="2">
        <f t="shared" si="29"/>
        <v>13</v>
      </c>
      <c r="AP28" s="2">
        <f t="shared" si="30"/>
        <v>2</v>
      </c>
      <c r="AQ28" s="2">
        <f t="shared" si="31"/>
        <v>13.5</v>
      </c>
      <c r="AR28" s="2">
        <v>19</v>
      </c>
      <c r="AS28" s="11">
        <f t="shared" si="32"/>
        <v>281.5</v>
      </c>
      <c r="AT28" s="2">
        <f t="shared" si="33"/>
        <v>26</v>
      </c>
      <c r="AU28" s="2">
        <f t="shared" si="34"/>
        <v>1</v>
      </c>
      <c r="AV28" s="2">
        <f t="shared" si="35"/>
        <v>26</v>
      </c>
    </row>
    <row r="29" spans="1:48" ht="14.5" thickTop="1" thickBot="1" x14ac:dyDescent="0.35">
      <c r="A29" s="42">
        <v>103</v>
      </c>
      <c r="B29" s="14">
        <f t="shared" si="0"/>
        <v>27</v>
      </c>
      <c r="C29" s="44" t="s">
        <v>118</v>
      </c>
      <c r="D29" s="20">
        <f>'Blad 2 Inmatning'!C90</f>
        <v>1.1100000000000001</v>
      </c>
      <c r="E29" s="24">
        <f t="shared" si="1"/>
        <v>67</v>
      </c>
      <c r="F29" s="15">
        <f>'Blad 2 Inmatning'!D90</f>
        <v>15</v>
      </c>
      <c r="G29" s="24">
        <f t="shared" si="2"/>
        <v>30.5</v>
      </c>
      <c r="H29" s="34">
        <f>'Blad 2 Inmatning'!E90</f>
        <v>1.39</v>
      </c>
      <c r="I29" s="24">
        <f t="shared" si="3"/>
        <v>7</v>
      </c>
      <c r="J29" s="34">
        <f>'Blad 2 Inmatning'!F90</f>
        <v>9.09</v>
      </c>
      <c r="K29" s="24">
        <f t="shared" si="4"/>
        <v>67</v>
      </c>
      <c r="L29" s="34">
        <f>'Blad 2 Inmatning'!G90</f>
        <v>2</v>
      </c>
      <c r="M29" s="24">
        <f t="shared" si="5"/>
        <v>39</v>
      </c>
      <c r="N29" s="34">
        <f>'Blad 2 Inmatning'!H90</f>
        <v>0.5</v>
      </c>
      <c r="O29" s="24">
        <f t="shared" si="6"/>
        <v>11</v>
      </c>
      <c r="P29" s="24">
        <f>'Blad 2 Inmatning'!I90</f>
        <v>8.5</v>
      </c>
      <c r="Q29" s="15">
        <f>'Blad 2 Inmatning'!K90</f>
        <v>339</v>
      </c>
      <c r="R29" s="24">
        <f t="shared" si="7"/>
        <v>61</v>
      </c>
      <c r="S29" s="24">
        <f>IF('Blad 2 Inmatning'!B90=1,E29+G29+I29+K29+M29+O29+R29,)</f>
        <v>282.5</v>
      </c>
      <c r="T29" s="2">
        <f t="shared" si="8"/>
        <v>67</v>
      </c>
      <c r="U29" s="2">
        <f t="shared" si="9"/>
        <v>1</v>
      </c>
      <c r="V29" s="2">
        <f t="shared" si="10"/>
        <v>67</v>
      </c>
      <c r="W29" s="2">
        <f t="shared" si="11"/>
        <v>16</v>
      </c>
      <c r="X29" s="2">
        <f t="shared" si="12"/>
        <v>30</v>
      </c>
      <c r="Y29" s="2">
        <f t="shared" si="13"/>
        <v>30.5</v>
      </c>
      <c r="Z29" s="2">
        <f t="shared" si="14"/>
        <v>7</v>
      </c>
      <c r="AA29" s="2">
        <f t="shared" si="15"/>
        <v>1</v>
      </c>
      <c r="AB29" s="2">
        <f t="shared" si="16"/>
        <v>7</v>
      </c>
      <c r="AC29" s="2">
        <f t="shared" si="17"/>
        <v>67</v>
      </c>
      <c r="AD29" s="2">
        <f t="shared" si="18"/>
        <v>1</v>
      </c>
      <c r="AE29" s="2">
        <f t="shared" si="19"/>
        <v>67</v>
      </c>
      <c r="AF29" s="2">
        <f t="shared" si="20"/>
        <v>38</v>
      </c>
      <c r="AG29" s="2">
        <f t="shared" si="21"/>
        <v>3</v>
      </c>
      <c r="AH29" s="2">
        <f t="shared" si="22"/>
        <v>39</v>
      </c>
      <c r="AI29" s="2">
        <f t="shared" si="23"/>
        <v>9</v>
      </c>
      <c r="AJ29" s="2">
        <f t="shared" si="24"/>
        <v>5</v>
      </c>
      <c r="AK29" s="2">
        <f t="shared" si="25"/>
        <v>11</v>
      </c>
      <c r="AL29" s="2">
        <f t="shared" si="26"/>
        <v>61</v>
      </c>
      <c r="AM29" s="2">
        <f t="shared" si="27"/>
        <v>2</v>
      </c>
      <c r="AN29" s="2">
        <f t="shared" si="28"/>
        <v>61.5</v>
      </c>
      <c r="AO29" s="2">
        <f t="shared" si="29"/>
        <v>90</v>
      </c>
      <c r="AP29" s="2">
        <f t="shared" si="30"/>
        <v>1</v>
      </c>
      <c r="AQ29" s="2">
        <f t="shared" si="31"/>
        <v>90</v>
      </c>
      <c r="AR29" s="2">
        <v>61</v>
      </c>
      <c r="AS29" s="11">
        <f t="shared" si="32"/>
        <v>282.5</v>
      </c>
      <c r="AT29" s="2">
        <f t="shared" si="33"/>
        <v>27</v>
      </c>
      <c r="AU29" s="2">
        <f t="shared" si="34"/>
        <v>1</v>
      </c>
      <c r="AV29" s="2">
        <f t="shared" si="35"/>
        <v>27</v>
      </c>
    </row>
    <row r="30" spans="1:48" ht="14.5" thickTop="1" thickBot="1" x14ac:dyDescent="0.35">
      <c r="A30" s="42">
        <v>29</v>
      </c>
      <c r="B30" s="14">
        <f t="shared" si="0"/>
        <v>28</v>
      </c>
      <c r="C30" s="44" t="s">
        <v>70</v>
      </c>
      <c r="D30" s="20">
        <f>'Blad 2 Inmatning'!C25</f>
        <v>0.48</v>
      </c>
      <c r="E30" s="24">
        <f t="shared" si="1"/>
        <v>36</v>
      </c>
      <c r="F30" s="15">
        <f>'Blad 2 Inmatning'!D25</f>
        <v>10</v>
      </c>
      <c r="G30" s="24">
        <f t="shared" si="2"/>
        <v>60</v>
      </c>
      <c r="H30" s="34">
        <f>'Blad 2 Inmatning'!E25</f>
        <v>3.16</v>
      </c>
      <c r="I30" s="24">
        <f t="shared" si="3"/>
        <v>54</v>
      </c>
      <c r="J30" s="34">
        <f>'Blad 2 Inmatning'!F25</f>
        <v>4.16</v>
      </c>
      <c r="K30" s="24">
        <f t="shared" si="4"/>
        <v>4.5</v>
      </c>
      <c r="L30" s="34">
        <f>'Blad 2 Inmatning'!G25</f>
        <v>2.0699999999999998</v>
      </c>
      <c r="M30" s="24">
        <f t="shared" si="5"/>
        <v>46</v>
      </c>
      <c r="N30" s="34">
        <f>'Blad 2 Inmatning'!H25</f>
        <v>1.05</v>
      </c>
      <c r="O30" s="24">
        <f t="shared" si="6"/>
        <v>46</v>
      </c>
      <c r="P30" s="24">
        <f>'Blad 2 Inmatning'!I25</f>
        <v>10</v>
      </c>
      <c r="Q30" s="15">
        <f>'Blad 2 Inmatning'!K25</f>
        <v>63</v>
      </c>
      <c r="R30" s="24">
        <f t="shared" si="7"/>
        <v>37</v>
      </c>
      <c r="S30" s="24">
        <f>IF('Blad 2 Inmatning'!B25=1,E30+G30+I30+K30+M30+O30+R30,)</f>
        <v>283.5</v>
      </c>
      <c r="T30" s="2">
        <f t="shared" si="8"/>
        <v>35</v>
      </c>
      <c r="U30" s="2">
        <f t="shared" si="9"/>
        <v>3</v>
      </c>
      <c r="V30" s="2">
        <f t="shared" si="10"/>
        <v>36</v>
      </c>
      <c r="W30" s="2">
        <f t="shared" si="11"/>
        <v>46</v>
      </c>
      <c r="X30" s="2">
        <f t="shared" si="12"/>
        <v>29</v>
      </c>
      <c r="Y30" s="2">
        <f t="shared" si="13"/>
        <v>60</v>
      </c>
      <c r="Z30" s="2">
        <f t="shared" si="14"/>
        <v>54</v>
      </c>
      <c r="AA30" s="2">
        <f t="shared" si="15"/>
        <v>1</v>
      </c>
      <c r="AB30" s="2">
        <f t="shared" si="16"/>
        <v>54</v>
      </c>
      <c r="AC30" s="2">
        <f t="shared" si="17"/>
        <v>4</v>
      </c>
      <c r="AD30" s="2">
        <f t="shared" si="18"/>
        <v>2</v>
      </c>
      <c r="AE30" s="2">
        <f t="shared" si="19"/>
        <v>4.5</v>
      </c>
      <c r="AF30" s="2">
        <f t="shared" si="20"/>
        <v>46</v>
      </c>
      <c r="AG30" s="2">
        <f t="shared" si="21"/>
        <v>1</v>
      </c>
      <c r="AH30" s="2">
        <f t="shared" si="22"/>
        <v>46</v>
      </c>
      <c r="AI30" s="2">
        <f t="shared" si="23"/>
        <v>44</v>
      </c>
      <c r="AJ30" s="2">
        <f t="shared" si="24"/>
        <v>5</v>
      </c>
      <c r="AK30" s="2">
        <f t="shared" si="25"/>
        <v>46</v>
      </c>
      <c r="AL30" s="2">
        <f t="shared" si="26"/>
        <v>28</v>
      </c>
      <c r="AM30" s="2">
        <f t="shared" si="27"/>
        <v>17</v>
      </c>
      <c r="AN30" s="2">
        <f t="shared" si="28"/>
        <v>36</v>
      </c>
      <c r="AO30" s="2">
        <f t="shared" si="29"/>
        <v>63</v>
      </c>
      <c r="AP30" s="2">
        <f t="shared" si="30"/>
        <v>2</v>
      </c>
      <c r="AQ30" s="2">
        <f t="shared" si="31"/>
        <v>63.5</v>
      </c>
      <c r="AR30" s="2">
        <v>37</v>
      </c>
      <c r="AS30" s="11">
        <f t="shared" si="32"/>
        <v>283.5</v>
      </c>
      <c r="AT30" s="2">
        <f t="shared" si="33"/>
        <v>28</v>
      </c>
      <c r="AU30" s="2">
        <f t="shared" si="34"/>
        <v>1</v>
      </c>
      <c r="AV30" s="2">
        <f t="shared" si="35"/>
        <v>28</v>
      </c>
    </row>
    <row r="31" spans="1:48" ht="14.5" thickTop="1" thickBot="1" x14ac:dyDescent="0.35">
      <c r="A31" s="42">
        <v>52</v>
      </c>
      <c r="B31" s="14">
        <f t="shared" si="0"/>
        <v>29</v>
      </c>
      <c r="C31" s="44" t="s">
        <v>85</v>
      </c>
      <c r="D31" s="20">
        <f>'Blad 2 Inmatning'!C48</f>
        <v>0.42</v>
      </c>
      <c r="E31" s="24">
        <f t="shared" si="1"/>
        <v>21</v>
      </c>
      <c r="F31" s="15">
        <f>'Blad 2 Inmatning'!D48</f>
        <v>0</v>
      </c>
      <c r="G31" s="24">
        <f t="shared" si="2"/>
        <v>92.5</v>
      </c>
      <c r="H31" s="34">
        <f>'Blad 2 Inmatning'!E48</f>
        <v>1.59</v>
      </c>
      <c r="I31" s="24">
        <f t="shared" si="3"/>
        <v>15.5</v>
      </c>
      <c r="J31" s="34">
        <f>'Blad 2 Inmatning'!F48</f>
        <v>5.24</v>
      </c>
      <c r="K31" s="24">
        <f t="shared" si="4"/>
        <v>21.5</v>
      </c>
      <c r="L31" s="34">
        <f>'Blad 2 Inmatning'!G48</f>
        <v>2.5099999999999998</v>
      </c>
      <c r="M31" s="24">
        <f t="shared" si="5"/>
        <v>69</v>
      </c>
      <c r="N31" s="34">
        <f>'Blad 2 Inmatning'!H48</f>
        <v>0.55000000000000004</v>
      </c>
      <c r="O31" s="24">
        <f t="shared" si="6"/>
        <v>21</v>
      </c>
      <c r="P31" s="24">
        <f>'Blad 2 Inmatning'!I48</f>
        <v>9</v>
      </c>
      <c r="Q31" s="15">
        <f>'Blad 2 Inmatning'!K48</f>
        <v>9</v>
      </c>
      <c r="R31" s="24">
        <f t="shared" si="7"/>
        <v>47</v>
      </c>
      <c r="S31" s="24">
        <f>IF('Blad 2 Inmatning'!B48=1,E31+G31+I31+K31+M31+O31+R31,)</f>
        <v>287.5</v>
      </c>
      <c r="T31" s="2">
        <f t="shared" si="8"/>
        <v>20</v>
      </c>
      <c r="U31" s="2">
        <f t="shared" si="9"/>
        <v>3</v>
      </c>
      <c r="V31" s="2">
        <f t="shared" si="10"/>
        <v>21</v>
      </c>
      <c r="W31" s="2">
        <f t="shared" si="11"/>
        <v>89</v>
      </c>
      <c r="X31" s="2">
        <f t="shared" si="12"/>
        <v>8</v>
      </c>
      <c r="Y31" s="2">
        <f t="shared" si="13"/>
        <v>92.5</v>
      </c>
      <c r="Z31" s="2">
        <f t="shared" si="14"/>
        <v>15</v>
      </c>
      <c r="AA31" s="2">
        <f t="shared" si="15"/>
        <v>2</v>
      </c>
      <c r="AB31" s="2">
        <f t="shared" si="16"/>
        <v>15.5</v>
      </c>
      <c r="AC31" s="2">
        <f t="shared" si="17"/>
        <v>21</v>
      </c>
      <c r="AD31" s="2">
        <f t="shared" si="18"/>
        <v>2</v>
      </c>
      <c r="AE31" s="2">
        <f t="shared" si="19"/>
        <v>21.5</v>
      </c>
      <c r="AF31" s="2">
        <f t="shared" si="20"/>
        <v>68</v>
      </c>
      <c r="AG31" s="2">
        <f t="shared" si="21"/>
        <v>3</v>
      </c>
      <c r="AH31" s="2">
        <f t="shared" si="22"/>
        <v>69</v>
      </c>
      <c r="AI31" s="2">
        <f t="shared" si="23"/>
        <v>19</v>
      </c>
      <c r="AJ31" s="2">
        <f t="shared" si="24"/>
        <v>5</v>
      </c>
      <c r="AK31" s="2">
        <f t="shared" si="25"/>
        <v>21</v>
      </c>
      <c r="AL31" s="2">
        <f t="shared" si="26"/>
        <v>46</v>
      </c>
      <c r="AM31" s="2">
        <f t="shared" si="27"/>
        <v>15</v>
      </c>
      <c r="AN31" s="2">
        <f t="shared" si="28"/>
        <v>53</v>
      </c>
      <c r="AO31" s="2">
        <f t="shared" si="29"/>
        <v>9</v>
      </c>
      <c r="AP31" s="2">
        <f t="shared" si="30"/>
        <v>3</v>
      </c>
      <c r="AQ31" s="2">
        <f t="shared" si="31"/>
        <v>10</v>
      </c>
      <c r="AR31" s="2">
        <v>47</v>
      </c>
      <c r="AS31" s="11">
        <f t="shared" si="32"/>
        <v>287.5</v>
      </c>
      <c r="AT31" s="2">
        <f t="shared" si="33"/>
        <v>29</v>
      </c>
      <c r="AU31" s="2">
        <f t="shared" si="34"/>
        <v>1</v>
      </c>
      <c r="AV31" s="2">
        <f t="shared" si="35"/>
        <v>29</v>
      </c>
    </row>
    <row r="32" spans="1:48" ht="14.5" thickTop="1" thickBot="1" x14ac:dyDescent="0.35">
      <c r="A32" s="42">
        <v>72</v>
      </c>
      <c r="B32" s="14">
        <f t="shared" si="0"/>
        <v>30</v>
      </c>
      <c r="C32" s="44" t="s">
        <v>98</v>
      </c>
      <c r="D32" s="20">
        <f>'Blad 2 Inmatning'!C65</f>
        <v>0.49</v>
      </c>
      <c r="E32" s="24">
        <f t="shared" si="1"/>
        <v>39</v>
      </c>
      <c r="F32" s="15">
        <f>'Blad 2 Inmatning'!D65</f>
        <v>20</v>
      </c>
      <c r="G32" s="24">
        <f t="shared" si="2"/>
        <v>8</v>
      </c>
      <c r="H32" s="34">
        <f>'Blad 2 Inmatning'!E65</f>
        <v>1.3</v>
      </c>
      <c r="I32" s="24">
        <f t="shared" si="3"/>
        <v>5.5</v>
      </c>
      <c r="J32" s="34">
        <f>'Blad 2 Inmatning'!F65</f>
        <v>10</v>
      </c>
      <c r="K32" s="24">
        <f t="shared" si="4"/>
        <v>84.5</v>
      </c>
      <c r="L32" s="34">
        <f>'Blad 2 Inmatning'!G65</f>
        <v>2</v>
      </c>
      <c r="M32" s="24">
        <f t="shared" si="5"/>
        <v>39</v>
      </c>
      <c r="N32" s="34">
        <f>'Blad 2 Inmatning'!H65</f>
        <v>1.2</v>
      </c>
      <c r="O32" s="24">
        <f t="shared" si="6"/>
        <v>76.5</v>
      </c>
      <c r="P32" s="24">
        <f>'Blad 2 Inmatning'!I65</f>
        <v>10</v>
      </c>
      <c r="Q32" s="15">
        <f>'Blad 2 Inmatning'!K65</f>
        <v>62</v>
      </c>
      <c r="R32" s="24">
        <f t="shared" si="7"/>
        <v>36</v>
      </c>
      <c r="S32" s="24">
        <f>IF('Blad 2 Inmatning'!B65=1,E32+G32+I32+K32+M32+O32+R32,)</f>
        <v>288.5</v>
      </c>
      <c r="T32" s="2">
        <f t="shared" si="8"/>
        <v>38</v>
      </c>
      <c r="U32" s="2">
        <f t="shared" si="9"/>
        <v>3</v>
      </c>
      <c r="V32" s="2">
        <f t="shared" si="10"/>
        <v>39</v>
      </c>
      <c r="W32" s="2">
        <f t="shared" si="11"/>
        <v>1</v>
      </c>
      <c r="X32" s="2">
        <f t="shared" si="12"/>
        <v>15</v>
      </c>
      <c r="Y32" s="2">
        <f t="shared" si="13"/>
        <v>8</v>
      </c>
      <c r="Z32" s="2">
        <f t="shared" si="14"/>
        <v>5</v>
      </c>
      <c r="AA32" s="2">
        <f t="shared" si="15"/>
        <v>2</v>
      </c>
      <c r="AB32" s="2">
        <f t="shared" si="16"/>
        <v>5.5</v>
      </c>
      <c r="AC32" s="2">
        <f t="shared" si="17"/>
        <v>74</v>
      </c>
      <c r="AD32" s="2">
        <f t="shared" si="18"/>
        <v>22</v>
      </c>
      <c r="AE32" s="2">
        <f t="shared" si="19"/>
        <v>84.5</v>
      </c>
      <c r="AF32" s="2">
        <f t="shared" si="20"/>
        <v>38</v>
      </c>
      <c r="AG32" s="2">
        <f t="shared" si="21"/>
        <v>3</v>
      </c>
      <c r="AH32" s="2">
        <f t="shared" si="22"/>
        <v>39</v>
      </c>
      <c r="AI32" s="2">
        <f t="shared" si="23"/>
        <v>76</v>
      </c>
      <c r="AJ32" s="2">
        <f t="shared" si="24"/>
        <v>2</v>
      </c>
      <c r="AK32" s="2">
        <f t="shared" si="25"/>
        <v>76.5</v>
      </c>
      <c r="AL32" s="2">
        <f t="shared" si="26"/>
        <v>28</v>
      </c>
      <c r="AM32" s="2">
        <f t="shared" si="27"/>
        <v>17</v>
      </c>
      <c r="AN32" s="2">
        <f t="shared" si="28"/>
        <v>36</v>
      </c>
      <c r="AO32" s="2">
        <f t="shared" si="29"/>
        <v>62</v>
      </c>
      <c r="AP32" s="2">
        <f t="shared" si="30"/>
        <v>1</v>
      </c>
      <c r="AQ32" s="2">
        <f t="shared" si="31"/>
        <v>62</v>
      </c>
      <c r="AR32" s="2">
        <v>36</v>
      </c>
      <c r="AS32" s="11">
        <f t="shared" si="32"/>
        <v>288.5</v>
      </c>
      <c r="AT32" s="2">
        <f t="shared" si="33"/>
        <v>30</v>
      </c>
      <c r="AU32" s="2">
        <f t="shared" si="34"/>
        <v>1</v>
      </c>
      <c r="AV32" s="2">
        <f t="shared" si="35"/>
        <v>30</v>
      </c>
    </row>
    <row r="33" spans="1:48" ht="14.5" thickTop="1" thickBot="1" x14ac:dyDescent="0.35">
      <c r="A33" s="42">
        <v>2</v>
      </c>
      <c r="B33" s="14">
        <f t="shared" si="0"/>
        <v>31</v>
      </c>
      <c r="C33" s="44" t="s">
        <v>29</v>
      </c>
      <c r="D33" s="20">
        <f>'Blad 2 Inmatning'!C4</f>
        <v>0.28000000000000003</v>
      </c>
      <c r="E33" s="24">
        <f t="shared" si="1"/>
        <v>1</v>
      </c>
      <c r="F33" s="15">
        <f>'Blad 2 Inmatning'!D4</f>
        <v>5</v>
      </c>
      <c r="G33" s="24">
        <f t="shared" si="2"/>
        <v>81.5</v>
      </c>
      <c r="H33" s="34">
        <f>'Blad 2 Inmatning'!E4</f>
        <v>3.06</v>
      </c>
      <c r="I33" s="24">
        <f t="shared" si="3"/>
        <v>44</v>
      </c>
      <c r="J33" s="34">
        <f>'Blad 2 Inmatning'!F4</f>
        <v>10</v>
      </c>
      <c r="K33" s="24">
        <f t="shared" si="4"/>
        <v>84.5</v>
      </c>
      <c r="L33" s="34">
        <f>'Blad 2 Inmatning'!G4</f>
        <v>1.18</v>
      </c>
      <c r="M33" s="24">
        <f t="shared" si="5"/>
        <v>10</v>
      </c>
      <c r="N33" s="34">
        <f>'Blad 2 Inmatning'!H4</f>
        <v>1.08</v>
      </c>
      <c r="O33" s="24">
        <f t="shared" si="6"/>
        <v>54</v>
      </c>
      <c r="P33" s="24">
        <f>'Blad 2 Inmatning'!I4</f>
        <v>12</v>
      </c>
      <c r="Q33" s="15">
        <f>'Blad 2 Inmatning'!K4</f>
        <v>57</v>
      </c>
      <c r="R33" s="24">
        <f t="shared" si="7"/>
        <v>15</v>
      </c>
      <c r="S33" s="24">
        <f>IF('Blad 2 Inmatning'!B4=1,E33+G33+I33+K33+M33+O33+R33,)</f>
        <v>290</v>
      </c>
      <c r="T33" s="2">
        <f t="shared" si="8"/>
        <v>1</v>
      </c>
      <c r="U33" s="2">
        <f t="shared" si="9"/>
        <v>1</v>
      </c>
      <c r="V33" s="2">
        <f t="shared" si="10"/>
        <v>1</v>
      </c>
      <c r="W33" s="2">
        <f t="shared" si="11"/>
        <v>75</v>
      </c>
      <c r="X33" s="2">
        <f t="shared" si="12"/>
        <v>14</v>
      </c>
      <c r="Y33" s="2">
        <f t="shared" si="13"/>
        <v>81.5</v>
      </c>
      <c r="Z33" s="2">
        <f t="shared" si="14"/>
        <v>44</v>
      </c>
      <c r="AA33" s="2">
        <f t="shared" si="15"/>
        <v>1</v>
      </c>
      <c r="AB33" s="2">
        <f t="shared" si="16"/>
        <v>44</v>
      </c>
      <c r="AC33" s="2">
        <f t="shared" si="17"/>
        <v>74</v>
      </c>
      <c r="AD33" s="2">
        <f t="shared" si="18"/>
        <v>22</v>
      </c>
      <c r="AE33" s="2">
        <f t="shared" si="19"/>
        <v>84.5</v>
      </c>
      <c r="AF33" s="2">
        <f t="shared" si="20"/>
        <v>10</v>
      </c>
      <c r="AG33" s="2">
        <f t="shared" si="21"/>
        <v>1</v>
      </c>
      <c r="AH33" s="2">
        <f t="shared" si="22"/>
        <v>10</v>
      </c>
      <c r="AI33" s="2">
        <f t="shared" si="23"/>
        <v>52</v>
      </c>
      <c r="AJ33" s="2">
        <f t="shared" si="24"/>
        <v>5</v>
      </c>
      <c r="AK33" s="2">
        <f t="shared" si="25"/>
        <v>54</v>
      </c>
      <c r="AL33" s="2">
        <f t="shared" si="26"/>
        <v>7</v>
      </c>
      <c r="AM33" s="2">
        <f t="shared" si="27"/>
        <v>11</v>
      </c>
      <c r="AN33" s="2">
        <f t="shared" si="28"/>
        <v>12</v>
      </c>
      <c r="AO33" s="2">
        <f t="shared" si="29"/>
        <v>59</v>
      </c>
      <c r="AP33" s="2">
        <f t="shared" si="30"/>
        <v>2</v>
      </c>
      <c r="AQ33" s="2">
        <f t="shared" si="31"/>
        <v>59.5</v>
      </c>
      <c r="AR33" s="2">
        <v>15</v>
      </c>
      <c r="AS33" s="11">
        <f t="shared" si="32"/>
        <v>290</v>
      </c>
      <c r="AT33" s="2">
        <f t="shared" si="33"/>
        <v>31</v>
      </c>
      <c r="AU33" s="2">
        <f t="shared" si="34"/>
        <v>1</v>
      </c>
      <c r="AV33" s="2">
        <f t="shared" si="35"/>
        <v>31</v>
      </c>
    </row>
    <row r="34" spans="1:48" ht="14.5" thickTop="1" thickBot="1" x14ac:dyDescent="0.35">
      <c r="A34" s="42">
        <v>65</v>
      </c>
      <c r="B34" s="14">
        <f t="shared" si="0"/>
        <v>32</v>
      </c>
      <c r="C34" s="44" t="s">
        <v>92</v>
      </c>
      <c r="D34" s="20">
        <f>'Blad 2 Inmatning'!C59</f>
        <v>0.43</v>
      </c>
      <c r="E34" s="24">
        <f t="shared" si="1"/>
        <v>24</v>
      </c>
      <c r="F34" s="15">
        <f>'Blad 2 Inmatning'!D59</f>
        <v>5</v>
      </c>
      <c r="G34" s="24">
        <f t="shared" si="2"/>
        <v>81.5</v>
      </c>
      <c r="H34" s="34">
        <f>'Blad 2 Inmatning'!E59</f>
        <v>2.37</v>
      </c>
      <c r="I34" s="24">
        <f t="shared" si="3"/>
        <v>27.5</v>
      </c>
      <c r="J34" s="34">
        <f>'Blad 2 Inmatning'!F59</f>
        <v>7.15</v>
      </c>
      <c r="K34" s="24">
        <f t="shared" si="4"/>
        <v>45</v>
      </c>
      <c r="L34" s="34">
        <f>'Blad 2 Inmatning'!G59</f>
        <v>1.36</v>
      </c>
      <c r="M34" s="24">
        <f t="shared" si="5"/>
        <v>25.5</v>
      </c>
      <c r="N34" s="34">
        <f>'Blad 2 Inmatning'!H59</f>
        <v>0.52</v>
      </c>
      <c r="O34" s="24">
        <f t="shared" si="6"/>
        <v>15.5</v>
      </c>
      <c r="P34" s="24">
        <f>'Blad 2 Inmatning'!I59</f>
        <v>8</v>
      </c>
      <c r="Q34" s="15">
        <f>'Blad 2 Inmatning'!K59</f>
        <v>169</v>
      </c>
      <c r="R34" s="24">
        <f t="shared" si="7"/>
        <v>76</v>
      </c>
      <c r="S34" s="24">
        <f>IF('Blad 2 Inmatning'!B59=1,E34+G34+I34+K34+M34+O34+R34,)</f>
        <v>295</v>
      </c>
      <c r="T34" s="2">
        <f t="shared" si="8"/>
        <v>23</v>
      </c>
      <c r="U34" s="2">
        <f t="shared" si="9"/>
        <v>3</v>
      </c>
      <c r="V34" s="2">
        <f t="shared" si="10"/>
        <v>24</v>
      </c>
      <c r="W34" s="2">
        <f t="shared" si="11"/>
        <v>75</v>
      </c>
      <c r="X34" s="2">
        <f t="shared" si="12"/>
        <v>14</v>
      </c>
      <c r="Y34" s="2">
        <f t="shared" si="13"/>
        <v>81.5</v>
      </c>
      <c r="Z34" s="2">
        <f t="shared" si="14"/>
        <v>27</v>
      </c>
      <c r="AA34" s="2">
        <f t="shared" si="15"/>
        <v>2</v>
      </c>
      <c r="AB34" s="2">
        <f t="shared" si="16"/>
        <v>27.5</v>
      </c>
      <c r="AC34" s="2">
        <f t="shared" si="17"/>
        <v>45</v>
      </c>
      <c r="AD34" s="2">
        <f t="shared" si="18"/>
        <v>1</v>
      </c>
      <c r="AE34" s="2">
        <f t="shared" si="19"/>
        <v>45</v>
      </c>
      <c r="AF34" s="2">
        <f t="shared" si="20"/>
        <v>25</v>
      </c>
      <c r="AG34" s="2">
        <f t="shared" si="21"/>
        <v>2</v>
      </c>
      <c r="AH34" s="2">
        <f t="shared" si="22"/>
        <v>25.5</v>
      </c>
      <c r="AI34" s="2">
        <f t="shared" si="23"/>
        <v>14</v>
      </c>
      <c r="AJ34" s="2">
        <f t="shared" si="24"/>
        <v>4</v>
      </c>
      <c r="AK34" s="2">
        <f t="shared" si="25"/>
        <v>15.5</v>
      </c>
      <c r="AL34" s="2">
        <f t="shared" si="26"/>
        <v>63</v>
      </c>
      <c r="AM34" s="2">
        <f t="shared" si="27"/>
        <v>17</v>
      </c>
      <c r="AN34" s="2">
        <f t="shared" si="28"/>
        <v>71</v>
      </c>
      <c r="AO34" s="2">
        <f t="shared" si="29"/>
        <v>76</v>
      </c>
      <c r="AP34" s="2">
        <f t="shared" si="30"/>
        <v>1</v>
      </c>
      <c r="AQ34" s="2">
        <f t="shared" si="31"/>
        <v>76</v>
      </c>
      <c r="AR34" s="2">
        <v>76</v>
      </c>
      <c r="AS34" s="11">
        <f t="shared" si="32"/>
        <v>295</v>
      </c>
      <c r="AT34" s="2">
        <f t="shared" si="33"/>
        <v>32</v>
      </c>
      <c r="AU34" s="2">
        <f t="shared" si="34"/>
        <v>1</v>
      </c>
      <c r="AV34" s="2">
        <f t="shared" si="35"/>
        <v>32</v>
      </c>
    </row>
    <row r="35" spans="1:48" ht="14.5" thickTop="1" thickBot="1" x14ac:dyDescent="0.35">
      <c r="A35" s="42">
        <v>4</v>
      </c>
      <c r="B35" s="14">
        <f t="shared" ref="B35:B66" si="36">AV35</f>
        <v>33</v>
      </c>
      <c r="C35" s="44" t="s">
        <v>34</v>
      </c>
      <c r="D35" s="20">
        <f>'Blad 2 Inmatning'!C6</f>
        <v>0.52</v>
      </c>
      <c r="E35" s="24">
        <f t="shared" ref="E35:E66" si="37">V35</f>
        <v>46.5</v>
      </c>
      <c r="F35" s="15">
        <f>'Blad 2 Inmatning'!D6</f>
        <v>15</v>
      </c>
      <c r="G35" s="24">
        <f t="shared" ref="G35:G66" si="38">Y35</f>
        <v>30.5</v>
      </c>
      <c r="H35" s="34">
        <f>'Blad 2 Inmatning'!E6</f>
        <v>6.1</v>
      </c>
      <c r="I35" s="24">
        <f t="shared" ref="I35:I66" si="39">AB35</f>
        <v>90</v>
      </c>
      <c r="J35" s="34">
        <f>'Blad 2 Inmatning'!F6</f>
        <v>8.3000000000000007</v>
      </c>
      <c r="K35" s="24">
        <f t="shared" ref="K35:K66" si="40">AE35</f>
        <v>58</v>
      </c>
      <c r="L35" s="34">
        <f>'Blad 2 Inmatning'!G6</f>
        <v>1.35</v>
      </c>
      <c r="M35" s="24">
        <f t="shared" ref="M35:M66" si="41">AH35</f>
        <v>23.5</v>
      </c>
      <c r="N35" s="34">
        <f>'Blad 2 Inmatning'!H6</f>
        <v>1.05</v>
      </c>
      <c r="O35" s="24">
        <f t="shared" ref="O35:O66" si="42">AK35</f>
        <v>46</v>
      </c>
      <c r="P35" s="24">
        <f>'Blad 2 Inmatning'!I6</f>
        <v>13</v>
      </c>
      <c r="Q35" s="15">
        <f>'Blad 2 Inmatning'!K6</f>
        <v>47</v>
      </c>
      <c r="R35" s="24">
        <f t="shared" ref="R35:R66" si="43">AR35</f>
        <v>5.5</v>
      </c>
      <c r="S35" s="24">
        <f>IF('Blad 2 Inmatning'!B6=1,E35+G35+I35+K35+M35+O35+R35,)</f>
        <v>300</v>
      </c>
      <c r="T35" s="2">
        <f t="shared" ref="T35:T66" si="44">RANK(D35,$D$3:$D$98,1)</f>
        <v>46</v>
      </c>
      <c r="U35" s="2">
        <f t="shared" ref="U35:U66" si="45">COUNTIF($D$3:$D$98,D35)</f>
        <v>2</v>
      </c>
      <c r="V35" s="2">
        <f t="shared" ref="V35:V66" si="46">IF(U35&gt;1,((U35*(T35+(U35-1)/2))/U35),T35)</f>
        <v>46.5</v>
      </c>
      <c r="W35" s="2">
        <f t="shared" ref="W35:W66" si="47">RANK(F35,$F$3:$F$98,0)</f>
        <v>16</v>
      </c>
      <c r="X35" s="2">
        <f t="shared" ref="X35:X66" si="48">COUNTIF($F$3:$F$98,F35)</f>
        <v>30</v>
      </c>
      <c r="Y35" s="2">
        <f t="shared" ref="Y35:Y66" si="49">IF(X35&gt;1,((X35*(W35+(X35-1)/2))/X35),W35)</f>
        <v>30.5</v>
      </c>
      <c r="Z35" s="2">
        <f t="shared" ref="Z35:Z66" si="50">RANK(H35,$H$3:$H$98,1)</f>
        <v>90</v>
      </c>
      <c r="AA35" s="2">
        <f t="shared" ref="AA35:AA66" si="51">COUNTIF($H$3:$H$98,H35)</f>
        <v>1</v>
      </c>
      <c r="AB35" s="2">
        <f t="shared" ref="AB35:AB66" si="52">IF(AA35&gt;1,((AA35*(Z35+(AA35-1)/2))/AA35),Z35)</f>
        <v>90</v>
      </c>
      <c r="AC35" s="2">
        <f t="shared" ref="AC35:AC66" si="53">RANK(J35,$J$3:$J$98,1)</f>
        <v>58</v>
      </c>
      <c r="AD35" s="2">
        <f t="shared" ref="AD35:AD66" si="54">COUNTIF($J$3:$J$98,J35)</f>
        <v>1</v>
      </c>
      <c r="AE35" s="2">
        <f t="shared" ref="AE35:AE66" si="55">IF(AD35&gt;1,((AD35*(AC35+(AD35-1)/2))/AD35),AC35)</f>
        <v>58</v>
      </c>
      <c r="AF35" s="2">
        <f t="shared" ref="AF35:AF66" si="56">RANK(L35,$L$3:$L$98,1)</f>
        <v>23</v>
      </c>
      <c r="AG35" s="2">
        <f t="shared" ref="AG35:AG66" si="57">COUNTIF($L$3:$L$98,L35)</f>
        <v>2</v>
      </c>
      <c r="AH35" s="2">
        <f t="shared" ref="AH35:AH66" si="58">IF(AG35&gt;1,((AG35*(AF35+(AG35-1)/2))/AG35),AF35)</f>
        <v>23.5</v>
      </c>
      <c r="AI35" s="2">
        <f t="shared" ref="AI35:AI66" si="59">RANK(N35,$N$3:$N$98,1)</f>
        <v>44</v>
      </c>
      <c r="AJ35" s="2">
        <f t="shared" ref="AJ35:AJ66" si="60">COUNTIF($N$3:$N$98,N35)</f>
        <v>5</v>
      </c>
      <c r="AK35" s="2">
        <f t="shared" ref="AK35:AK66" si="61">IF(AJ35&gt;1,((AJ35*(AI35+(AJ35-1)/2))/AJ35),AI35)</f>
        <v>46</v>
      </c>
      <c r="AL35" s="2">
        <f t="shared" ref="AL35:AL66" si="62">RANK(P35,$P$3:$P$98,0)</f>
        <v>1</v>
      </c>
      <c r="AM35" s="2">
        <f t="shared" ref="AM35:AM66" si="63">COUNTIF($P$3:$P$98,P35)</f>
        <v>6</v>
      </c>
      <c r="AN35" s="2">
        <f t="shared" ref="AN35:AN66" si="64">IF(AM35&gt;1,((AM35*(AL35+(AM35-1)/2))/AM35),AL35)</f>
        <v>3.5</v>
      </c>
      <c r="AO35" s="2">
        <f t="shared" ref="AO35:AO66" si="65">RANK(Q35,$Q$3:$Q$98,1)</f>
        <v>54</v>
      </c>
      <c r="AP35" s="2">
        <f t="shared" ref="AP35:AP66" si="66">COUNTIF($AO$3:$AO$98,AO35)</f>
        <v>2</v>
      </c>
      <c r="AQ35" s="2">
        <f t="shared" ref="AQ35:AQ66" si="67">IF(AP35&gt;1,((AP35*(AO35+(AP35-1)/2))/AP35),AO35)</f>
        <v>54.5</v>
      </c>
      <c r="AR35" s="2">
        <v>5.5</v>
      </c>
      <c r="AS35" s="11">
        <f t="shared" ref="AS35:AS66" si="68">S35</f>
        <v>300</v>
      </c>
      <c r="AT35" s="2">
        <f t="shared" ref="AT35:AT66" si="69">RANK(AS35,$AS$3:$AS$98,1)</f>
        <v>33</v>
      </c>
      <c r="AU35" s="2">
        <f t="shared" ref="AU35:AU66" si="70">COUNTIF($S$3:$S$98,S35)</f>
        <v>1</v>
      </c>
      <c r="AV35" s="2">
        <f t="shared" ref="AV35:AV66" si="71">IF(AU35&gt;1,((AU35*(AT35+(AU35-1)/2))/AU35),AT35)</f>
        <v>33</v>
      </c>
    </row>
    <row r="36" spans="1:48" ht="14.5" thickTop="1" thickBot="1" x14ac:dyDescent="0.35">
      <c r="A36" s="42">
        <v>7</v>
      </c>
      <c r="B36" s="14">
        <f t="shared" si="36"/>
        <v>34</v>
      </c>
      <c r="C36" s="44" t="s">
        <v>47</v>
      </c>
      <c r="D36" s="20">
        <f>'Blad 2 Inmatning'!C8</f>
        <v>1</v>
      </c>
      <c r="E36" s="24">
        <f t="shared" si="37"/>
        <v>59.5</v>
      </c>
      <c r="F36" s="15">
        <f>'Blad 2 Inmatning'!D8</f>
        <v>15</v>
      </c>
      <c r="G36" s="24">
        <f t="shared" si="38"/>
        <v>30.5</v>
      </c>
      <c r="H36" s="34">
        <f>'Blad 2 Inmatning'!E8</f>
        <v>1.59</v>
      </c>
      <c r="I36" s="24">
        <f t="shared" si="39"/>
        <v>15.5</v>
      </c>
      <c r="J36" s="34">
        <f>'Blad 2 Inmatning'!F8</f>
        <v>7.5</v>
      </c>
      <c r="K36" s="24">
        <f t="shared" si="40"/>
        <v>53</v>
      </c>
      <c r="L36" s="34">
        <f>'Blad 2 Inmatning'!G8</f>
        <v>2.15</v>
      </c>
      <c r="M36" s="24">
        <f t="shared" si="41"/>
        <v>51</v>
      </c>
      <c r="N36" s="34">
        <f>'Blad 2 Inmatning'!H8</f>
        <v>1.06</v>
      </c>
      <c r="O36" s="24">
        <f t="shared" si="42"/>
        <v>50</v>
      </c>
      <c r="P36" s="24">
        <f>'Blad 2 Inmatning'!I8</f>
        <v>9</v>
      </c>
      <c r="Q36" s="15">
        <f>'Blad 2 Inmatning'!K8</f>
        <v>31</v>
      </c>
      <c r="R36" s="24">
        <f t="shared" si="43"/>
        <v>51.5</v>
      </c>
      <c r="S36" s="24">
        <f>IF('Blad 2 Inmatning'!B8=1,E36+G36+I36+K36+M36+O36+R36,)</f>
        <v>311</v>
      </c>
      <c r="T36" s="2">
        <f t="shared" si="44"/>
        <v>59</v>
      </c>
      <c r="U36" s="2">
        <f t="shared" si="45"/>
        <v>2</v>
      </c>
      <c r="V36" s="2">
        <f t="shared" si="46"/>
        <v>59.5</v>
      </c>
      <c r="W36" s="2">
        <f t="shared" si="47"/>
        <v>16</v>
      </c>
      <c r="X36" s="2">
        <f t="shared" si="48"/>
        <v>30</v>
      </c>
      <c r="Y36" s="2">
        <f t="shared" si="49"/>
        <v>30.5</v>
      </c>
      <c r="Z36" s="2">
        <f t="shared" si="50"/>
        <v>15</v>
      </c>
      <c r="AA36" s="2">
        <f t="shared" si="51"/>
        <v>2</v>
      </c>
      <c r="AB36" s="2">
        <f t="shared" si="52"/>
        <v>15.5</v>
      </c>
      <c r="AC36" s="2">
        <f t="shared" si="53"/>
        <v>53</v>
      </c>
      <c r="AD36" s="2">
        <f t="shared" si="54"/>
        <v>1</v>
      </c>
      <c r="AE36" s="2">
        <f t="shared" si="55"/>
        <v>53</v>
      </c>
      <c r="AF36" s="2">
        <f t="shared" si="56"/>
        <v>51</v>
      </c>
      <c r="AG36" s="2">
        <f t="shared" si="57"/>
        <v>1</v>
      </c>
      <c r="AH36" s="2">
        <f t="shared" si="58"/>
        <v>51</v>
      </c>
      <c r="AI36" s="2">
        <f t="shared" si="59"/>
        <v>49</v>
      </c>
      <c r="AJ36" s="2">
        <f t="shared" si="60"/>
        <v>3</v>
      </c>
      <c r="AK36" s="2">
        <f t="shared" si="61"/>
        <v>50</v>
      </c>
      <c r="AL36" s="2">
        <f t="shared" si="62"/>
        <v>46</v>
      </c>
      <c r="AM36" s="2">
        <f t="shared" si="63"/>
        <v>15</v>
      </c>
      <c r="AN36" s="2">
        <f t="shared" si="64"/>
        <v>53</v>
      </c>
      <c r="AO36" s="2">
        <f t="shared" si="65"/>
        <v>38</v>
      </c>
      <c r="AP36" s="2">
        <f t="shared" si="66"/>
        <v>4</v>
      </c>
      <c r="AQ36" s="2">
        <f t="shared" si="67"/>
        <v>39.5</v>
      </c>
      <c r="AR36" s="2">
        <v>51.5</v>
      </c>
      <c r="AS36" s="11">
        <f t="shared" si="68"/>
        <v>311</v>
      </c>
      <c r="AT36" s="2">
        <f t="shared" si="69"/>
        <v>34</v>
      </c>
      <c r="AU36" s="2">
        <f t="shared" si="70"/>
        <v>1</v>
      </c>
      <c r="AV36" s="2">
        <f t="shared" si="71"/>
        <v>34</v>
      </c>
    </row>
    <row r="37" spans="1:48" ht="14.5" thickTop="1" thickBot="1" x14ac:dyDescent="0.35">
      <c r="A37" s="42">
        <v>70</v>
      </c>
      <c r="B37" s="14">
        <f t="shared" si="36"/>
        <v>35.5</v>
      </c>
      <c r="C37" s="44" t="s">
        <v>96</v>
      </c>
      <c r="D37" s="20">
        <f>'Blad 2 Inmatning'!C63</f>
        <v>0.5</v>
      </c>
      <c r="E37" s="24">
        <f t="shared" si="37"/>
        <v>42.5</v>
      </c>
      <c r="F37" s="15">
        <f>'Blad 2 Inmatning'!D63</f>
        <v>15</v>
      </c>
      <c r="G37" s="24">
        <f t="shared" si="38"/>
        <v>30.5</v>
      </c>
      <c r="H37" s="34">
        <f>'Blad 2 Inmatning'!E63</f>
        <v>1.54</v>
      </c>
      <c r="I37" s="24">
        <f t="shared" si="39"/>
        <v>13.5</v>
      </c>
      <c r="J37" s="34">
        <f>'Blad 2 Inmatning'!F63</f>
        <v>9.1300000000000008</v>
      </c>
      <c r="K37" s="24">
        <f t="shared" si="40"/>
        <v>68</v>
      </c>
      <c r="L37" s="34">
        <f>'Blad 2 Inmatning'!G63</f>
        <v>1.3</v>
      </c>
      <c r="M37" s="24">
        <f t="shared" si="41"/>
        <v>20</v>
      </c>
      <c r="N37" s="34">
        <f>'Blad 2 Inmatning'!H63</f>
        <v>1.39</v>
      </c>
      <c r="O37" s="24">
        <f t="shared" si="42"/>
        <v>85</v>
      </c>
      <c r="P37" s="24">
        <f>'Blad 2 Inmatning'!I63</f>
        <v>9</v>
      </c>
      <c r="Q37" s="15">
        <f>'Blad 2 Inmatning'!K63</f>
        <v>63</v>
      </c>
      <c r="R37" s="24">
        <f t="shared" si="43"/>
        <v>55</v>
      </c>
      <c r="S37" s="24">
        <f>IF('Blad 2 Inmatning'!B63=1,E37+G37+I37+K37+M37+O37+R37,)</f>
        <v>314.5</v>
      </c>
      <c r="T37" s="2">
        <f t="shared" si="44"/>
        <v>41</v>
      </c>
      <c r="U37" s="2">
        <f t="shared" si="45"/>
        <v>4</v>
      </c>
      <c r="V37" s="2">
        <f t="shared" si="46"/>
        <v>42.5</v>
      </c>
      <c r="W37" s="2">
        <f t="shared" si="47"/>
        <v>16</v>
      </c>
      <c r="X37" s="2">
        <f t="shared" si="48"/>
        <v>30</v>
      </c>
      <c r="Y37" s="2">
        <f t="shared" si="49"/>
        <v>30.5</v>
      </c>
      <c r="Z37" s="2">
        <f t="shared" si="50"/>
        <v>13</v>
      </c>
      <c r="AA37" s="2">
        <f t="shared" si="51"/>
        <v>2</v>
      </c>
      <c r="AB37" s="2">
        <f t="shared" si="52"/>
        <v>13.5</v>
      </c>
      <c r="AC37" s="2">
        <f t="shared" si="53"/>
        <v>68</v>
      </c>
      <c r="AD37" s="2">
        <f t="shared" si="54"/>
        <v>1</v>
      </c>
      <c r="AE37" s="2">
        <f t="shared" si="55"/>
        <v>68</v>
      </c>
      <c r="AF37" s="2">
        <f t="shared" si="56"/>
        <v>19</v>
      </c>
      <c r="AG37" s="2">
        <f t="shared" si="57"/>
        <v>3</v>
      </c>
      <c r="AH37" s="2">
        <f t="shared" si="58"/>
        <v>20</v>
      </c>
      <c r="AI37" s="2">
        <f t="shared" si="59"/>
        <v>85</v>
      </c>
      <c r="AJ37" s="2">
        <f t="shared" si="60"/>
        <v>1</v>
      </c>
      <c r="AK37" s="2">
        <f t="shared" si="61"/>
        <v>85</v>
      </c>
      <c r="AL37" s="2">
        <f t="shared" si="62"/>
        <v>46</v>
      </c>
      <c r="AM37" s="2">
        <f t="shared" si="63"/>
        <v>15</v>
      </c>
      <c r="AN37" s="2">
        <f t="shared" si="64"/>
        <v>53</v>
      </c>
      <c r="AO37" s="2">
        <f t="shared" si="65"/>
        <v>63</v>
      </c>
      <c r="AP37" s="2">
        <f t="shared" si="66"/>
        <v>2</v>
      </c>
      <c r="AQ37" s="2">
        <f t="shared" si="67"/>
        <v>63.5</v>
      </c>
      <c r="AR37" s="2">
        <v>55</v>
      </c>
      <c r="AS37" s="11">
        <f t="shared" si="68"/>
        <v>314.5</v>
      </c>
      <c r="AT37" s="2">
        <f t="shared" si="69"/>
        <v>35</v>
      </c>
      <c r="AU37" s="2">
        <f t="shared" si="70"/>
        <v>2</v>
      </c>
      <c r="AV37" s="2">
        <f t="shared" si="71"/>
        <v>35.5</v>
      </c>
    </row>
    <row r="38" spans="1:48" ht="14.5" thickTop="1" thickBot="1" x14ac:dyDescent="0.35">
      <c r="A38" s="42">
        <v>80</v>
      </c>
      <c r="B38" s="14">
        <f t="shared" si="36"/>
        <v>35.5</v>
      </c>
      <c r="C38" s="44" t="s">
        <v>103</v>
      </c>
      <c r="D38" s="20">
        <f>'Blad 2 Inmatning'!C72</f>
        <v>0.43</v>
      </c>
      <c r="E38" s="24">
        <f t="shared" si="37"/>
        <v>24</v>
      </c>
      <c r="F38" s="15">
        <f>'Blad 2 Inmatning'!D72</f>
        <v>20</v>
      </c>
      <c r="G38" s="24">
        <f t="shared" si="38"/>
        <v>8</v>
      </c>
      <c r="H38" s="34">
        <f>'Blad 2 Inmatning'!E72</f>
        <v>2.08</v>
      </c>
      <c r="I38" s="24">
        <f t="shared" si="39"/>
        <v>18.5</v>
      </c>
      <c r="J38" s="34">
        <f>'Blad 2 Inmatning'!F72</f>
        <v>9.4600000000000009</v>
      </c>
      <c r="K38" s="24">
        <f t="shared" si="40"/>
        <v>71.5</v>
      </c>
      <c r="L38" s="34">
        <f>'Blad 2 Inmatning'!G72</f>
        <v>3.24</v>
      </c>
      <c r="M38" s="24">
        <f t="shared" si="41"/>
        <v>82</v>
      </c>
      <c r="N38" s="34">
        <f>'Blad 2 Inmatning'!H72</f>
        <v>1.28</v>
      </c>
      <c r="O38" s="24">
        <f t="shared" si="42"/>
        <v>81</v>
      </c>
      <c r="P38" s="24">
        <f>'Blad 2 Inmatning'!I72</f>
        <v>10</v>
      </c>
      <c r="Q38" s="15">
        <f>'Blad 2 Inmatning'!K72</f>
        <v>9</v>
      </c>
      <c r="R38" s="24">
        <f t="shared" si="43"/>
        <v>29.5</v>
      </c>
      <c r="S38" s="24">
        <f>IF('Blad 2 Inmatning'!B72=1,E38+G38+I38+K38+M38+O38+R38,)</f>
        <v>314.5</v>
      </c>
      <c r="T38" s="2">
        <f t="shared" si="44"/>
        <v>23</v>
      </c>
      <c r="U38" s="2">
        <f t="shared" si="45"/>
        <v>3</v>
      </c>
      <c r="V38" s="2">
        <f t="shared" si="46"/>
        <v>24</v>
      </c>
      <c r="W38" s="2">
        <f t="shared" si="47"/>
        <v>1</v>
      </c>
      <c r="X38" s="2">
        <f t="shared" si="48"/>
        <v>15</v>
      </c>
      <c r="Y38" s="2">
        <f t="shared" si="49"/>
        <v>8</v>
      </c>
      <c r="Z38" s="2">
        <f t="shared" si="50"/>
        <v>18</v>
      </c>
      <c r="AA38" s="2">
        <f t="shared" si="51"/>
        <v>2</v>
      </c>
      <c r="AB38" s="2">
        <f t="shared" si="52"/>
        <v>18.5</v>
      </c>
      <c r="AC38" s="2">
        <f t="shared" si="53"/>
        <v>71</v>
      </c>
      <c r="AD38" s="2">
        <f t="shared" si="54"/>
        <v>2</v>
      </c>
      <c r="AE38" s="2">
        <f t="shared" si="55"/>
        <v>71.5</v>
      </c>
      <c r="AF38" s="2">
        <f t="shared" si="56"/>
        <v>82</v>
      </c>
      <c r="AG38" s="2">
        <f t="shared" si="57"/>
        <v>1</v>
      </c>
      <c r="AH38" s="2">
        <f t="shared" si="58"/>
        <v>82</v>
      </c>
      <c r="AI38" s="2">
        <f t="shared" si="59"/>
        <v>81</v>
      </c>
      <c r="AJ38" s="2">
        <f t="shared" si="60"/>
        <v>1</v>
      </c>
      <c r="AK38" s="2">
        <f t="shared" si="61"/>
        <v>81</v>
      </c>
      <c r="AL38" s="2">
        <f t="shared" si="62"/>
        <v>28</v>
      </c>
      <c r="AM38" s="2">
        <f t="shared" si="63"/>
        <v>17</v>
      </c>
      <c r="AN38" s="2">
        <f t="shared" si="64"/>
        <v>36</v>
      </c>
      <c r="AO38" s="2">
        <f t="shared" si="65"/>
        <v>9</v>
      </c>
      <c r="AP38" s="2">
        <f t="shared" si="66"/>
        <v>3</v>
      </c>
      <c r="AQ38" s="2">
        <f t="shared" si="67"/>
        <v>10</v>
      </c>
      <c r="AR38" s="2">
        <v>29.5</v>
      </c>
      <c r="AS38" s="11">
        <f t="shared" si="68"/>
        <v>314.5</v>
      </c>
      <c r="AT38" s="2">
        <f t="shared" si="69"/>
        <v>35</v>
      </c>
      <c r="AU38" s="2">
        <f t="shared" si="70"/>
        <v>2</v>
      </c>
      <c r="AV38" s="2">
        <f t="shared" si="71"/>
        <v>35.5</v>
      </c>
    </row>
    <row r="39" spans="1:48" ht="14.5" thickTop="1" thickBot="1" x14ac:dyDescent="0.35">
      <c r="A39" s="42">
        <v>89</v>
      </c>
      <c r="B39" s="14">
        <f t="shared" si="36"/>
        <v>37</v>
      </c>
      <c r="C39" s="44" t="s">
        <v>108</v>
      </c>
      <c r="D39" s="20">
        <f>'Blad 2 Inmatning'!C79</f>
        <v>0.42</v>
      </c>
      <c r="E39" s="24">
        <f t="shared" si="37"/>
        <v>21</v>
      </c>
      <c r="F39" s="15">
        <f>'Blad 2 Inmatning'!D79</f>
        <v>10</v>
      </c>
      <c r="G39" s="24">
        <f t="shared" si="38"/>
        <v>60</v>
      </c>
      <c r="H39" s="34">
        <f>'Blad 2 Inmatning'!E79</f>
        <v>4.5599999999999996</v>
      </c>
      <c r="I39" s="24">
        <f t="shared" si="39"/>
        <v>83</v>
      </c>
      <c r="J39" s="34">
        <f>'Blad 2 Inmatning'!F79</f>
        <v>6.17</v>
      </c>
      <c r="K39" s="24">
        <f t="shared" si="40"/>
        <v>32</v>
      </c>
      <c r="L39" s="34">
        <f>'Blad 2 Inmatning'!G79</f>
        <v>2.48</v>
      </c>
      <c r="M39" s="24">
        <f t="shared" si="41"/>
        <v>66.5</v>
      </c>
      <c r="N39" s="34">
        <f>'Blad 2 Inmatning'!H79</f>
        <v>0.46</v>
      </c>
      <c r="O39" s="24">
        <f t="shared" si="42"/>
        <v>4</v>
      </c>
      <c r="P39" s="24">
        <f>'Blad 2 Inmatning'!I79</f>
        <v>9</v>
      </c>
      <c r="Q39" s="15">
        <f>'Blad 2 Inmatning'!K79</f>
        <v>23</v>
      </c>
      <c r="R39" s="24">
        <f t="shared" si="43"/>
        <v>49</v>
      </c>
      <c r="S39" s="24">
        <f>IF('Blad 2 Inmatning'!B79=1,E39+G39+I39+K39+M39+O39+R39,)</f>
        <v>315.5</v>
      </c>
      <c r="T39" s="2">
        <f t="shared" si="44"/>
        <v>20</v>
      </c>
      <c r="U39" s="2">
        <f t="shared" si="45"/>
        <v>3</v>
      </c>
      <c r="V39" s="2">
        <f t="shared" si="46"/>
        <v>21</v>
      </c>
      <c r="W39" s="2">
        <f t="shared" si="47"/>
        <v>46</v>
      </c>
      <c r="X39" s="2">
        <f t="shared" si="48"/>
        <v>29</v>
      </c>
      <c r="Y39" s="2">
        <f t="shared" si="49"/>
        <v>60</v>
      </c>
      <c r="Z39" s="2">
        <f t="shared" si="50"/>
        <v>83</v>
      </c>
      <c r="AA39" s="2">
        <f t="shared" si="51"/>
        <v>1</v>
      </c>
      <c r="AB39" s="2">
        <f t="shared" si="52"/>
        <v>83</v>
      </c>
      <c r="AC39" s="2">
        <f t="shared" si="53"/>
        <v>32</v>
      </c>
      <c r="AD39" s="2">
        <f t="shared" si="54"/>
        <v>1</v>
      </c>
      <c r="AE39" s="2">
        <f t="shared" si="55"/>
        <v>32</v>
      </c>
      <c r="AF39" s="2">
        <f t="shared" si="56"/>
        <v>66</v>
      </c>
      <c r="AG39" s="2">
        <f t="shared" si="57"/>
        <v>2</v>
      </c>
      <c r="AH39" s="2">
        <f t="shared" si="58"/>
        <v>66.5</v>
      </c>
      <c r="AI39" s="2">
        <f t="shared" si="59"/>
        <v>4</v>
      </c>
      <c r="AJ39" s="2">
        <f t="shared" si="60"/>
        <v>1</v>
      </c>
      <c r="AK39" s="2">
        <f t="shared" si="61"/>
        <v>4</v>
      </c>
      <c r="AL39" s="2">
        <f t="shared" si="62"/>
        <v>46</v>
      </c>
      <c r="AM39" s="2">
        <f t="shared" si="63"/>
        <v>15</v>
      </c>
      <c r="AN39" s="2">
        <f t="shared" si="64"/>
        <v>53</v>
      </c>
      <c r="AO39" s="2">
        <f t="shared" si="65"/>
        <v>29</v>
      </c>
      <c r="AP39" s="2">
        <f t="shared" si="66"/>
        <v>2</v>
      </c>
      <c r="AQ39" s="2">
        <f t="shared" si="67"/>
        <v>29.5</v>
      </c>
      <c r="AR39" s="2">
        <v>49</v>
      </c>
      <c r="AS39" s="11">
        <f t="shared" si="68"/>
        <v>315.5</v>
      </c>
      <c r="AT39" s="2">
        <f t="shared" si="69"/>
        <v>37</v>
      </c>
      <c r="AU39" s="2">
        <f t="shared" si="70"/>
        <v>1</v>
      </c>
      <c r="AV39" s="2">
        <f t="shared" si="71"/>
        <v>37</v>
      </c>
    </row>
    <row r="40" spans="1:48" ht="14.5" thickTop="1" thickBot="1" x14ac:dyDescent="0.35">
      <c r="A40" s="42">
        <v>32</v>
      </c>
      <c r="B40" s="14">
        <f t="shared" si="36"/>
        <v>38</v>
      </c>
      <c r="C40" s="44" t="s">
        <v>73</v>
      </c>
      <c r="D40" s="20">
        <f>'Blad 2 Inmatning'!C28</f>
        <v>0.33</v>
      </c>
      <c r="E40" s="24">
        <f t="shared" si="37"/>
        <v>3</v>
      </c>
      <c r="F40" s="15">
        <f>'Blad 2 Inmatning'!D28</f>
        <v>20</v>
      </c>
      <c r="G40" s="24">
        <f t="shared" si="38"/>
        <v>8</v>
      </c>
      <c r="H40" s="34">
        <f>'Blad 2 Inmatning'!E28</f>
        <v>5.4</v>
      </c>
      <c r="I40" s="24">
        <f t="shared" si="39"/>
        <v>87</v>
      </c>
      <c r="J40" s="34">
        <f>'Blad 2 Inmatning'!F28</f>
        <v>8.4600000000000009</v>
      </c>
      <c r="K40" s="24">
        <f t="shared" si="40"/>
        <v>60</v>
      </c>
      <c r="L40" s="34">
        <f>'Blad 2 Inmatning'!G28</f>
        <v>2.0099999999999998</v>
      </c>
      <c r="M40" s="24">
        <f t="shared" si="41"/>
        <v>41.5</v>
      </c>
      <c r="N40" s="34">
        <f>'Blad 2 Inmatning'!H28</f>
        <v>1.08</v>
      </c>
      <c r="O40" s="24">
        <f t="shared" si="42"/>
        <v>54</v>
      </c>
      <c r="P40" s="24">
        <f>'Blad 2 Inmatning'!I28</f>
        <v>8</v>
      </c>
      <c r="Q40" s="15">
        <f>'Blad 2 Inmatning'!K28</f>
        <v>5</v>
      </c>
      <c r="R40" s="24">
        <f t="shared" si="43"/>
        <v>63</v>
      </c>
      <c r="S40" s="24">
        <f>IF('Blad 2 Inmatning'!B28=1,E40+G40+I40+K40+M40+O40+R40,)</f>
        <v>316.5</v>
      </c>
      <c r="T40" s="2">
        <f t="shared" si="44"/>
        <v>3</v>
      </c>
      <c r="U40" s="2">
        <f t="shared" si="45"/>
        <v>1</v>
      </c>
      <c r="V40" s="2">
        <f t="shared" si="46"/>
        <v>3</v>
      </c>
      <c r="W40" s="2">
        <f t="shared" si="47"/>
        <v>1</v>
      </c>
      <c r="X40" s="2">
        <f t="shared" si="48"/>
        <v>15</v>
      </c>
      <c r="Y40" s="2">
        <f t="shared" si="49"/>
        <v>8</v>
      </c>
      <c r="Z40" s="2">
        <f t="shared" si="50"/>
        <v>87</v>
      </c>
      <c r="AA40" s="2">
        <f t="shared" si="51"/>
        <v>1</v>
      </c>
      <c r="AB40" s="2">
        <f t="shared" si="52"/>
        <v>87</v>
      </c>
      <c r="AC40" s="2">
        <f t="shared" si="53"/>
        <v>60</v>
      </c>
      <c r="AD40" s="2">
        <f t="shared" si="54"/>
        <v>1</v>
      </c>
      <c r="AE40" s="2">
        <f t="shared" si="55"/>
        <v>60</v>
      </c>
      <c r="AF40" s="2">
        <f t="shared" si="56"/>
        <v>41</v>
      </c>
      <c r="AG40" s="2">
        <f t="shared" si="57"/>
        <v>2</v>
      </c>
      <c r="AH40" s="2">
        <f t="shared" si="58"/>
        <v>41.5</v>
      </c>
      <c r="AI40" s="2">
        <f t="shared" si="59"/>
        <v>52</v>
      </c>
      <c r="AJ40" s="2">
        <f t="shared" si="60"/>
        <v>5</v>
      </c>
      <c r="AK40" s="2">
        <f t="shared" si="61"/>
        <v>54</v>
      </c>
      <c r="AL40" s="2">
        <f t="shared" si="62"/>
        <v>63</v>
      </c>
      <c r="AM40" s="2">
        <f t="shared" si="63"/>
        <v>17</v>
      </c>
      <c r="AN40" s="2">
        <f t="shared" si="64"/>
        <v>71</v>
      </c>
      <c r="AO40" s="2">
        <f t="shared" si="65"/>
        <v>5</v>
      </c>
      <c r="AP40" s="2">
        <f t="shared" si="66"/>
        <v>1</v>
      </c>
      <c r="AQ40" s="2">
        <f t="shared" si="67"/>
        <v>5</v>
      </c>
      <c r="AR40" s="2">
        <v>63</v>
      </c>
      <c r="AS40" s="11">
        <f t="shared" si="68"/>
        <v>316.5</v>
      </c>
      <c r="AT40" s="2">
        <f t="shared" si="69"/>
        <v>38</v>
      </c>
      <c r="AU40" s="2">
        <f t="shared" si="70"/>
        <v>1</v>
      </c>
      <c r="AV40" s="2">
        <f t="shared" si="71"/>
        <v>38</v>
      </c>
    </row>
    <row r="41" spans="1:48" ht="14.5" thickTop="1" thickBot="1" x14ac:dyDescent="0.35">
      <c r="A41" s="42">
        <v>82</v>
      </c>
      <c r="B41" s="14">
        <f t="shared" si="36"/>
        <v>39</v>
      </c>
      <c r="C41" s="45" t="s">
        <v>45</v>
      </c>
      <c r="D41" s="20">
        <f>'Blad 2 Inmatning'!C73</f>
        <v>0.34</v>
      </c>
      <c r="E41" s="24">
        <f t="shared" si="37"/>
        <v>5.5</v>
      </c>
      <c r="F41" s="15">
        <f>'Blad 2 Inmatning'!D73</f>
        <v>10</v>
      </c>
      <c r="G41" s="24">
        <f t="shared" si="38"/>
        <v>60</v>
      </c>
      <c r="H41" s="34">
        <f>'Blad 2 Inmatning'!E73</f>
        <v>2.41</v>
      </c>
      <c r="I41" s="24">
        <f t="shared" si="39"/>
        <v>32</v>
      </c>
      <c r="J41" s="34">
        <f>'Blad 2 Inmatning'!F73</f>
        <v>4.51</v>
      </c>
      <c r="K41" s="24">
        <f t="shared" si="40"/>
        <v>17</v>
      </c>
      <c r="L41" s="34">
        <f>'Blad 2 Inmatning'!G73</f>
        <v>2.5099999999999998</v>
      </c>
      <c r="M41" s="24">
        <f t="shared" si="41"/>
        <v>69</v>
      </c>
      <c r="N41" s="34">
        <f>'Blad 2 Inmatning'!H73</f>
        <v>1.1299999999999999</v>
      </c>
      <c r="O41" s="24">
        <f t="shared" si="42"/>
        <v>65</v>
      </c>
      <c r="P41" s="24">
        <f>'Blad 2 Inmatning'!I73</f>
        <v>8</v>
      </c>
      <c r="Q41" s="15">
        <f>'Blad 2 Inmatning'!K73</f>
        <v>36</v>
      </c>
      <c r="R41" s="24">
        <f t="shared" si="43"/>
        <v>71.5</v>
      </c>
      <c r="S41" s="24">
        <f>IF('Blad 2 Inmatning'!B73=1,E41+G41+I41+K41+M41+O41+R41,)</f>
        <v>320</v>
      </c>
      <c r="T41" s="2">
        <f t="shared" si="44"/>
        <v>4</v>
      </c>
      <c r="U41" s="2">
        <f t="shared" si="45"/>
        <v>4</v>
      </c>
      <c r="V41" s="2">
        <f t="shared" si="46"/>
        <v>5.5</v>
      </c>
      <c r="W41" s="2">
        <f t="shared" si="47"/>
        <v>46</v>
      </c>
      <c r="X41" s="2">
        <f t="shared" si="48"/>
        <v>29</v>
      </c>
      <c r="Y41" s="2">
        <f t="shared" si="49"/>
        <v>60</v>
      </c>
      <c r="Z41" s="2">
        <f t="shared" si="50"/>
        <v>32</v>
      </c>
      <c r="AA41" s="2">
        <f t="shared" si="51"/>
        <v>1</v>
      </c>
      <c r="AB41" s="2">
        <f t="shared" si="52"/>
        <v>32</v>
      </c>
      <c r="AC41" s="2">
        <f t="shared" si="53"/>
        <v>17</v>
      </c>
      <c r="AD41" s="2">
        <f t="shared" si="54"/>
        <v>1</v>
      </c>
      <c r="AE41" s="2">
        <f t="shared" si="55"/>
        <v>17</v>
      </c>
      <c r="AF41" s="2">
        <f t="shared" si="56"/>
        <v>68</v>
      </c>
      <c r="AG41" s="2">
        <f t="shared" si="57"/>
        <v>3</v>
      </c>
      <c r="AH41" s="2">
        <f t="shared" si="58"/>
        <v>69</v>
      </c>
      <c r="AI41" s="2">
        <f t="shared" si="59"/>
        <v>64</v>
      </c>
      <c r="AJ41" s="2">
        <f t="shared" si="60"/>
        <v>3</v>
      </c>
      <c r="AK41" s="2">
        <f t="shared" si="61"/>
        <v>65</v>
      </c>
      <c r="AL41" s="2">
        <f t="shared" si="62"/>
        <v>63</v>
      </c>
      <c r="AM41" s="2">
        <f t="shared" si="63"/>
        <v>17</v>
      </c>
      <c r="AN41" s="2">
        <f t="shared" si="64"/>
        <v>71</v>
      </c>
      <c r="AO41" s="2">
        <f t="shared" si="65"/>
        <v>43</v>
      </c>
      <c r="AP41" s="2">
        <f t="shared" si="66"/>
        <v>2</v>
      </c>
      <c r="AQ41" s="2">
        <f t="shared" si="67"/>
        <v>43.5</v>
      </c>
      <c r="AR41" s="2">
        <v>71.5</v>
      </c>
      <c r="AS41" s="11">
        <f t="shared" si="68"/>
        <v>320</v>
      </c>
      <c r="AT41" s="2">
        <f t="shared" si="69"/>
        <v>39</v>
      </c>
      <c r="AU41" s="2">
        <f t="shared" si="70"/>
        <v>1</v>
      </c>
      <c r="AV41" s="2">
        <f t="shared" si="71"/>
        <v>39</v>
      </c>
    </row>
    <row r="42" spans="1:48" ht="14.5" thickTop="1" thickBot="1" x14ac:dyDescent="0.35">
      <c r="A42" s="42">
        <v>39</v>
      </c>
      <c r="B42" s="14">
        <f t="shared" si="36"/>
        <v>40</v>
      </c>
      <c r="C42" s="44" t="s">
        <v>32</v>
      </c>
      <c r="D42" s="20">
        <f>'Blad 2 Inmatning'!C35</f>
        <v>1.08</v>
      </c>
      <c r="E42" s="24">
        <f t="shared" si="37"/>
        <v>63</v>
      </c>
      <c r="F42" s="15">
        <f>'Blad 2 Inmatning'!D35</f>
        <v>5</v>
      </c>
      <c r="G42" s="24">
        <f t="shared" si="38"/>
        <v>81.5</v>
      </c>
      <c r="H42" s="34">
        <f>'Blad 2 Inmatning'!E35</f>
        <v>3.39</v>
      </c>
      <c r="I42" s="24">
        <f t="shared" si="39"/>
        <v>65</v>
      </c>
      <c r="J42" s="34">
        <f>'Blad 2 Inmatning'!F35</f>
        <v>6.21</v>
      </c>
      <c r="K42" s="24">
        <f t="shared" si="40"/>
        <v>34</v>
      </c>
      <c r="L42" s="34">
        <f>'Blad 2 Inmatning'!G35</f>
        <v>2.02</v>
      </c>
      <c r="M42" s="24">
        <f t="shared" si="41"/>
        <v>43.5</v>
      </c>
      <c r="N42" s="34">
        <f>'Blad 2 Inmatning'!H35</f>
        <v>0.56999999999999995</v>
      </c>
      <c r="O42" s="24">
        <f t="shared" si="42"/>
        <v>25</v>
      </c>
      <c r="P42" s="24">
        <f>'Blad 2 Inmatning'!I35</f>
        <v>12</v>
      </c>
      <c r="Q42" s="15">
        <f>'Blad 2 Inmatning'!K35</f>
        <v>15</v>
      </c>
      <c r="R42" s="24">
        <f t="shared" si="43"/>
        <v>9.5</v>
      </c>
      <c r="S42" s="24">
        <f>IF('Blad 2 Inmatning'!B35=1,E42+G42+I42+K42+M42+O42+R42,)</f>
        <v>321.5</v>
      </c>
      <c r="T42" s="2">
        <f t="shared" si="44"/>
        <v>63</v>
      </c>
      <c r="U42" s="2">
        <f t="shared" si="45"/>
        <v>1</v>
      </c>
      <c r="V42" s="2">
        <f t="shared" si="46"/>
        <v>63</v>
      </c>
      <c r="W42" s="2">
        <f t="shared" si="47"/>
        <v>75</v>
      </c>
      <c r="X42" s="2">
        <f t="shared" si="48"/>
        <v>14</v>
      </c>
      <c r="Y42" s="2">
        <f t="shared" si="49"/>
        <v>81.5</v>
      </c>
      <c r="Z42" s="2">
        <f t="shared" si="50"/>
        <v>65</v>
      </c>
      <c r="AA42" s="2">
        <f t="shared" si="51"/>
        <v>1</v>
      </c>
      <c r="AB42" s="2">
        <f t="shared" si="52"/>
        <v>65</v>
      </c>
      <c r="AC42" s="2">
        <f t="shared" si="53"/>
        <v>34</v>
      </c>
      <c r="AD42" s="2">
        <f t="shared" si="54"/>
        <v>1</v>
      </c>
      <c r="AE42" s="2">
        <f t="shared" si="55"/>
        <v>34</v>
      </c>
      <c r="AF42" s="2">
        <f t="shared" si="56"/>
        <v>43</v>
      </c>
      <c r="AG42" s="2">
        <f t="shared" si="57"/>
        <v>2</v>
      </c>
      <c r="AH42" s="2">
        <f t="shared" si="58"/>
        <v>43.5</v>
      </c>
      <c r="AI42" s="2">
        <f t="shared" si="59"/>
        <v>24</v>
      </c>
      <c r="AJ42" s="2">
        <f t="shared" si="60"/>
        <v>3</v>
      </c>
      <c r="AK42" s="2">
        <f t="shared" si="61"/>
        <v>25</v>
      </c>
      <c r="AL42" s="2">
        <f t="shared" si="62"/>
        <v>7</v>
      </c>
      <c r="AM42" s="2">
        <f t="shared" si="63"/>
        <v>11</v>
      </c>
      <c r="AN42" s="2">
        <f t="shared" si="64"/>
        <v>12</v>
      </c>
      <c r="AO42" s="2">
        <f t="shared" si="65"/>
        <v>17</v>
      </c>
      <c r="AP42" s="2">
        <f t="shared" si="66"/>
        <v>5</v>
      </c>
      <c r="AQ42" s="2">
        <f t="shared" si="67"/>
        <v>19</v>
      </c>
      <c r="AR42" s="2">
        <v>9.5</v>
      </c>
      <c r="AS42" s="11">
        <f t="shared" si="68"/>
        <v>321.5</v>
      </c>
      <c r="AT42" s="2">
        <f t="shared" si="69"/>
        <v>40</v>
      </c>
      <c r="AU42" s="2">
        <f t="shared" si="70"/>
        <v>1</v>
      </c>
      <c r="AV42" s="2">
        <f t="shared" si="71"/>
        <v>40</v>
      </c>
    </row>
    <row r="43" spans="1:48" ht="14.5" thickTop="1" thickBot="1" x14ac:dyDescent="0.35">
      <c r="A43" s="42">
        <v>3</v>
      </c>
      <c r="B43" s="14">
        <f t="shared" si="36"/>
        <v>41</v>
      </c>
      <c r="C43" s="44" t="s">
        <v>30</v>
      </c>
      <c r="D43" s="20">
        <f>'Blad 2 Inmatning'!C5</f>
        <v>0.28999999999999998</v>
      </c>
      <c r="E43" s="24">
        <f t="shared" si="37"/>
        <v>2</v>
      </c>
      <c r="F43" s="15">
        <f>'Blad 2 Inmatning'!D5</f>
        <v>10</v>
      </c>
      <c r="G43" s="24">
        <f t="shared" si="38"/>
        <v>60</v>
      </c>
      <c r="H43" s="34">
        <f>'Blad 2 Inmatning'!E5</f>
        <v>3.08</v>
      </c>
      <c r="I43" s="24">
        <f t="shared" si="39"/>
        <v>45.5</v>
      </c>
      <c r="J43" s="34">
        <f>'Blad 2 Inmatning'!F5</f>
        <v>6.41</v>
      </c>
      <c r="K43" s="24">
        <f t="shared" si="40"/>
        <v>41</v>
      </c>
      <c r="L43" s="34">
        <f>'Blad 2 Inmatning'!G5</f>
        <v>2.44</v>
      </c>
      <c r="M43" s="24">
        <f t="shared" si="41"/>
        <v>63</v>
      </c>
      <c r="N43" s="34">
        <f>'Blad 2 Inmatning'!H5</f>
        <v>1.46</v>
      </c>
      <c r="O43" s="24">
        <f t="shared" si="42"/>
        <v>89.5</v>
      </c>
      <c r="P43" s="24">
        <f>'Blad 2 Inmatning'!I5</f>
        <v>11</v>
      </c>
      <c r="Q43" s="15">
        <f>'Blad 2 Inmatning'!K5</f>
        <v>51</v>
      </c>
      <c r="R43" s="24">
        <f t="shared" si="43"/>
        <v>23.5</v>
      </c>
      <c r="S43" s="24">
        <f>IF('Blad 2 Inmatning'!B5=1,E43+G43+I43+K43+M43+O43+R43,)</f>
        <v>324.5</v>
      </c>
      <c r="T43" s="2">
        <f t="shared" si="44"/>
        <v>2</v>
      </c>
      <c r="U43" s="2">
        <f t="shared" si="45"/>
        <v>1</v>
      </c>
      <c r="V43" s="2">
        <f t="shared" si="46"/>
        <v>2</v>
      </c>
      <c r="W43" s="2">
        <f t="shared" si="47"/>
        <v>46</v>
      </c>
      <c r="X43" s="2">
        <f t="shared" si="48"/>
        <v>29</v>
      </c>
      <c r="Y43" s="2">
        <f t="shared" si="49"/>
        <v>60</v>
      </c>
      <c r="Z43" s="2">
        <f t="shared" si="50"/>
        <v>45</v>
      </c>
      <c r="AA43" s="2">
        <f t="shared" si="51"/>
        <v>2</v>
      </c>
      <c r="AB43" s="2">
        <f t="shared" si="52"/>
        <v>45.5</v>
      </c>
      <c r="AC43" s="2">
        <f t="shared" si="53"/>
        <v>41</v>
      </c>
      <c r="AD43" s="2">
        <f t="shared" si="54"/>
        <v>1</v>
      </c>
      <c r="AE43" s="2">
        <f t="shared" si="55"/>
        <v>41</v>
      </c>
      <c r="AF43" s="2">
        <f t="shared" si="56"/>
        <v>63</v>
      </c>
      <c r="AG43" s="2">
        <f t="shared" si="57"/>
        <v>1</v>
      </c>
      <c r="AH43" s="2">
        <f t="shared" si="58"/>
        <v>63</v>
      </c>
      <c r="AI43" s="2">
        <f t="shared" si="59"/>
        <v>89</v>
      </c>
      <c r="AJ43" s="2">
        <f t="shared" si="60"/>
        <v>2</v>
      </c>
      <c r="AK43" s="2">
        <f t="shared" si="61"/>
        <v>89.5</v>
      </c>
      <c r="AL43" s="2">
        <f t="shared" si="62"/>
        <v>18</v>
      </c>
      <c r="AM43" s="2">
        <f t="shared" si="63"/>
        <v>10</v>
      </c>
      <c r="AN43" s="2">
        <f t="shared" si="64"/>
        <v>22.5</v>
      </c>
      <c r="AO43" s="2">
        <f t="shared" si="65"/>
        <v>56</v>
      </c>
      <c r="AP43" s="2">
        <f t="shared" si="66"/>
        <v>2</v>
      </c>
      <c r="AQ43" s="2">
        <f t="shared" si="67"/>
        <v>56.5</v>
      </c>
      <c r="AR43" s="2">
        <v>23.5</v>
      </c>
      <c r="AS43" s="11">
        <f t="shared" si="68"/>
        <v>324.5</v>
      </c>
      <c r="AT43" s="2">
        <f t="shared" si="69"/>
        <v>41</v>
      </c>
      <c r="AU43" s="2">
        <f t="shared" si="70"/>
        <v>1</v>
      </c>
      <c r="AV43" s="2">
        <f t="shared" si="71"/>
        <v>41</v>
      </c>
    </row>
    <row r="44" spans="1:48" ht="14.5" thickTop="1" thickBot="1" x14ac:dyDescent="0.35">
      <c r="A44" s="42">
        <v>90</v>
      </c>
      <c r="B44" s="14">
        <f t="shared" si="36"/>
        <v>42</v>
      </c>
      <c r="C44" s="46" t="s">
        <v>48</v>
      </c>
      <c r="D44" s="20">
        <f>'Blad 2 Inmatning'!C80</f>
        <v>1.1200000000000001</v>
      </c>
      <c r="E44" s="24">
        <f t="shared" si="37"/>
        <v>69.5</v>
      </c>
      <c r="F44" s="15">
        <f>'Blad 2 Inmatning'!D80</f>
        <v>15</v>
      </c>
      <c r="G44" s="24">
        <f t="shared" si="38"/>
        <v>30.5</v>
      </c>
      <c r="H44" s="34">
        <f>'Blad 2 Inmatning'!E80</f>
        <v>3</v>
      </c>
      <c r="I44" s="24">
        <f t="shared" si="39"/>
        <v>39</v>
      </c>
      <c r="J44" s="34">
        <f>'Blad 2 Inmatning'!F80</f>
        <v>6.14</v>
      </c>
      <c r="K44" s="24">
        <f t="shared" si="40"/>
        <v>30.5</v>
      </c>
      <c r="L44" s="34">
        <f>'Blad 2 Inmatning'!G80</f>
        <v>2.2599999999999998</v>
      </c>
      <c r="M44" s="24">
        <f t="shared" si="41"/>
        <v>56.5</v>
      </c>
      <c r="N44" s="34">
        <f>'Blad 2 Inmatning'!H80</f>
        <v>1.06</v>
      </c>
      <c r="O44" s="24">
        <f t="shared" si="42"/>
        <v>50</v>
      </c>
      <c r="P44" s="24">
        <f>'Blad 2 Inmatning'!I80</f>
        <v>9</v>
      </c>
      <c r="Q44" s="15">
        <f>'Blad 2 Inmatning'!K80</f>
        <v>31</v>
      </c>
      <c r="R44" s="24">
        <f t="shared" si="43"/>
        <v>51.5</v>
      </c>
      <c r="S44" s="24">
        <f>IF('Blad 2 Inmatning'!B80=1,E44+G44+I44+K44+M44+O44+R44,)</f>
        <v>327.5</v>
      </c>
      <c r="T44" s="2">
        <f t="shared" si="44"/>
        <v>68</v>
      </c>
      <c r="U44" s="2">
        <f t="shared" si="45"/>
        <v>4</v>
      </c>
      <c r="V44" s="2">
        <f t="shared" si="46"/>
        <v>69.5</v>
      </c>
      <c r="W44" s="2">
        <f t="shared" si="47"/>
        <v>16</v>
      </c>
      <c r="X44" s="2">
        <f t="shared" si="48"/>
        <v>30</v>
      </c>
      <c r="Y44" s="2">
        <f t="shared" si="49"/>
        <v>30.5</v>
      </c>
      <c r="Z44" s="2">
        <f t="shared" si="50"/>
        <v>39</v>
      </c>
      <c r="AA44" s="2">
        <f t="shared" si="51"/>
        <v>1</v>
      </c>
      <c r="AB44" s="2">
        <f t="shared" si="52"/>
        <v>39</v>
      </c>
      <c r="AC44" s="2">
        <f t="shared" si="53"/>
        <v>30</v>
      </c>
      <c r="AD44" s="2">
        <f t="shared" si="54"/>
        <v>2</v>
      </c>
      <c r="AE44" s="2">
        <f t="shared" si="55"/>
        <v>30.5</v>
      </c>
      <c r="AF44" s="2">
        <f t="shared" si="56"/>
        <v>56</v>
      </c>
      <c r="AG44" s="2">
        <f t="shared" si="57"/>
        <v>2</v>
      </c>
      <c r="AH44" s="2">
        <f t="shared" si="58"/>
        <v>56.5</v>
      </c>
      <c r="AI44" s="2">
        <f t="shared" si="59"/>
        <v>49</v>
      </c>
      <c r="AJ44" s="2">
        <f t="shared" si="60"/>
        <v>3</v>
      </c>
      <c r="AK44" s="2">
        <f t="shared" si="61"/>
        <v>50</v>
      </c>
      <c r="AL44" s="2">
        <f t="shared" si="62"/>
        <v>46</v>
      </c>
      <c r="AM44" s="2">
        <f t="shared" si="63"/>
        <v>15</v>
      </c>
      <c r="AN44" s="2">
        <f t="shared" si="64"/>
        <v>53</v>
      </c>
      <c r="AO44" s="2">
        <f t="shared" si="65"/>
        <v>38</v>
      </c>
      <c r="AP44" s="2">
        <f t="shared" si="66"/>
        <v>4</v>
      </c>
      <c r="AQ44" s="2">
        <f t="shared" si="67"/>
        <v>39.5</v>
      </c>
      <c r="AR44" s="2">
        <v>51.5</v>
      </c>
      <c r="AS44" s="11">
        <f t="shared" si="68"/>
        <v>327.5</v>
      </c>
      <c r="AT44" s="2">
        <f t="shared" si="69"/>
        <v>42</v>
      </c>
      <c r="AU44" s="2">
        <f t="shared" si="70"/>
        <v>1</v>
      </c>
      <c r="AV44" s="2">
        <f t="shared" si="71"/>
        <v>42</v>
      </c>
    </row>
    <row r="45" spans="1:48" ht="14.5" thickTop="1" thickBot="1" x14ac:dyDescent="0.35">
      <c r="A45" s="42">
        <v>19</v>
      </c>
      <c r="B45" s="14">
        <f t="shared" si="36"/>
        <v>43</v>
      </c>
      <c r="C45" s="44" t="s">
        <v>64</v>
      </c>
      <c r="D45" s="20">
        <f>'Blad 2 Inmatning'!C18</f>
        <v>1.1000000000000001</v>
      </c>
      <c r="E45" s="24">
        <f t="shared" si="37"/>
        <v>65.5</v>
      </c>
      <c r="F45" s="15">
        <f>'Blad 2 Inmatning'!D18</f>
        <v>10</v>
      </c>
      <c r="G45" s="24">
        <f t="shared" si="38"/>
        <v>60</v>
      </c>
      <c r="H45" s="34">
        <f>'Blad 2 Inmatning'!E18</f>
        <v>2.3199999999999998</v>
      </c>
      <c r="I45" s="24">
        <f t="shared" si="39"/>
        <v>26</v>
      </c>
      <c r="J45" s="34">
        <f>'Blad 2 Inmatning'!F18</f>
        <v>6.38</v>
      </c>
      <c r="K45" s="24">
        <f t="shared" si="40"/>
        <v>39</v>
      </c>
      <c r="L45" s="34">
        <f>'Blad 2 Inmatning'!G18</f>
        <v>2.19</v>
      </c>
      <c r="M45" s="24">
        <f t="shared" si="41"/>
        <v>52</v>
      </c>
      <c r="N45" s="34">
        <f>'Blad 2 Inmatning'!H18</f>
        <v>0.59</v>
      </c>
      <c r="O45" s="24">
        <f t="shared" si="42"/>
        <v>31</v>
      </c>
      <c r="P45" s="24">
        <f>'Blad 2 Inmatning'!I18</f>
        <v>9</v>
      </c>
      <c r="Q45" s="15">
        <f>'Blad 2 Inmatning'!K18</f>
        <v>131</v>
      </c>
      <c r="R45" s="24">
        <f t="shared" si="43"/>
        <v>56</v>
      </c>
      <c r="S45" s="24">
        <f>IF('Blad 2 Inmatning'!B18=1,E45+G45+I45+K45+M45+O45+R45,)</f>
        <v>329.5</v>
      </c>
      <c r="T45" s="2">
        <f t="shared" si="44"/>
        <v>65</v>
      </c>
      <c r="U45" s="2">
        <f t="shared" si="45"/>
        <v>2</v>
      </c>
      <c r="V45" s="2">
        <f t="shared" si="46"/>
        <v>65.5</v>
      </c>
      <c r="W45" s="2">
        <f t="shared" si="47"/>
        <v>46</v>
      </c>
      <c r="X45" s="2">
        <f t="shared" si="48"/>
        <v>29</v>
      </c>
      <c r="Y45" s="2">
        <f t="shared" si="49"/>
        <v>60</v>
      </c>
      <c r="Z45" s="2">
        <f t="shared" si="50"/>
        <v>26</v>
      </c>
      <c r="AA45" s="2">
        <f t="shared" si="51"/>
        <v>1</v>
      </c>
      <c r="AB45" s="2">
        <f t="shared" si="52"/>
        <v>26</v>
      </c>
      <c r="AC45" s="2">
        <f t="shared" si="53"/>
        <v>39</v>
      </c>
      <c r="AD45" s="2">
        <f t="shared" si="54"/>
        <v>1</v>
      </c>
      <c r="AE45" s="2">
        <f t="shared" si="55"/>
        <v>39</v>
      </c>
      <c r="AF45" s="2">
        <f t="shared" si="56"/>
        <v>52</v>
      </c>
      <c r="AG45" s="2">
        <f t="shared" si="57"/>
        <v>1</v>
      </c>
      <c r="AH45" s="2">
        <f t="shared" si="58"/>
        <v>52</v>
      </c>
      <c r="AI45" s="2">
        <f t="shared" si="59"/>
        <v>29</v>
      </c>
      <c r="AJ45" s="2">
        <f t="shared" si="60"/>
        <v>5</v>
      </c>
      <c r="AK45" s="2">
        <f t="shared" si="61"/>
        <v>31</v>
      </c>
      <c r="AL45" s="2">
        <f t="shared" si="62"/>
        <v>46</v>
      </c>
      <c r="AM45" s="2">
        <f t="shared" si="63"/>
        <v>15</v>
      </c>
      <c r="AN45" s="2">
        <f t="shared" si="64"/>
        <v>53</v>
      </c>
      <c r="AO45" s="2">
        <f t="shared" si="65"/>
        <v>71</v>
      </c>
      <c r="AP45" s="2">
        <f t="shared" si="66"/>
        <v>1</v>
      </c>
      <c r="AQ45" s="2">
        <f t="shared" si="67"/>
        <v>71</v>
      </c>
      <c r="AR45" s="2">
        <v>56</v>
      </c>
      <c r="AS45" s="11">
        <f t="shared" si="68"/>
        <v>329.5</v>
      </c>
      <c r="AT45" s="2">
        <f t="shared" si="69"/>
        <v>43</v>
      </c>
      <c r="AU45" s="2">
        <f t="shared" si="70"/>
        <v>1</v>
      </c>
      <c r="AV45" s="2">
        <f t="shared" si="71"/>
        <v>43</v>
      </c>
    </row>
    <row r="46" spans="1:48" ht="14.5" thickTop="1" thickBot="1" x14ac:dyDescent="0.35">
      <c r="A46" s="42">
        <v>8</v>
      </c>
      <c r="B46" s="14">
        <f t="shared" si="36"/>
        <v>44</v>
      </c>
      <c r="C46" s="44" t="s">
        <v>60</v>
      </c>
      <c r="D46" s="20">
        <f>'Blad 2 Inmatning'!C9</f>
        <v>1.1000000000000001</v>
      </c>
      <c r="E46" s="24">
        <f t="shared" si="37"/>
        <v>65.5</v>
      </c>
      <c r="F46" s="15">
        <f>'Blad 2 Inmatning'!D9</f>
        <v>5</v>
      </c>
      <c r="G46" s="24">
        <f t="shared" si="38"/>
        <v>81.5</v>
      </c>
      <c r="H46" s="34">
        <f>'Blad 2 Inmatning'!E9</f>
        <v>3.02</v>
      </c>
      <c r="I46" s="24">
        <f t="shared" si="39"/>
        <v>42.5</v>
      </c>
      <c r="J46" s="34">
        <f>'Blad 2 Inmatning'!F9</f>
        <v>4.25</v>
      </c>
      <c r="K46" s="24">
        <f t="shared" si="40"/>
        <v>9</v>
      </c>
      <c r="L46" s="34">
        <f>'Blad 2 Inmatning'!G9</f>
        <v>2.13</v>
      </c>
      <c r="M46" s="24">
        <f t="shared" si="41"/>
        <v>49</v>
      </c>
      <c r="N46" s="34">
        <f>'Blad 2 Inmatning'!H9</f>
        <v>0.48</v>
      </c>
      <c r="O46" s="24">
        <f t="shared" si="42"/>
        <v>7</v>
      </c>
      <c r="P46" s="24">
        <f>'Blad 2 Inmatning'!I9</f>
        <v>7</v>
      </c>
      <c r="Q46" s="15">
        <f>'Blad 2 Inmatning'!K9</f>
        <v>4</v>
      </c>
      <c r="R46" s="24">
        <f t="shared" si="43"/>
        <v>80</v>
      </c>
      <c r="S46" s="24">
        <f>IF('Blad 2 Inmatning'!B9=1,E46+G46+I46+K46+M46+O46+R46,)</f>
        <v>334.5</v>
      </c>
      <c r="T46" s="2">
        <f t="shared" si="44"/>
        <v>65</v>
      </c>
      <c r="U46" s="2">
        <f t="shared" si="45"/>
        <v>2</v>
      </c>
      <c r="V46" s="2">
        <f t="shared" si="46"/>
        <v>65.5</v>
      </c>
      <c r="W46" s="2">
        <f t="shared" si="47"/>
        <v>75</v>
      </c>
      <c r="X46" s="2">
        <f t="shared" si="48"/>
        <v>14</v>
      </c>
      <c r="Y46" s="2">
        <f t="shared" si="49"/>
        <v>81.5</v>
      </c>
      <c r="Z46" s="2">
        <f t="shared" si="50"/>
        <v>42</v>
      </c>
      <c r="AA46" s="2">
        <f t="shared" si="51"/>
        <v>2</v>
      </c>
      <c r="AB46" s="2">
        <f t="shared" si="52"/>
        <v>42.5</v>
      </c>
      <c r="AC46" s="2">
        <f t="shared" si="53"/>
        <v>9</v>
      </c>
      <c r="AD46" s="2">
        <f t="shared" si="54"/>
        <v>1</v>
      </c>
      <c r="AE46" s="2">
        <f t="shared" si="55"/>
        <v>9</v>
      </c>
      <c r="AF46" s="2">
        <f t="shared" si="56"/>
        <v>49</v>
      </c>
      <c r="AG46" s="2">
        <f t="shared" si="57"/>
        <v>1</v>
      </c>
      <c r="AH46" s="2">
        <f t="shared" si="58"/>
        <v>49</v>
      </c>
      <c r="AI46" s="2">
        <f t="shared" si="59"/>
        <v>7</v>
      </c>
      <c r="AJ46" s="2">
        <f t="shared" si="60"/>
        <v>1</v>
      </c>
      <c r="AK46" s="2">
        <f t="shared" si="61"/>
        <v>7</v>
      </c>
      <c r="AL46" s="2">
        <f t="shared" si="62"/>
        <v>80</v>
      </c>
      <c r="AM46" s="2">
        <f t="shared" si="63"/>
        <v>11</v>
      </c>
      <c r="AN46" s="2">
        <f t="shared" si="64"/>
        <v>85</v>
      </c>
      <c r="AO46" s="2">
        <f t="shared" si="65"/>
        <v>4</v>
      </c>
      <c r="AP46" s="2">
        <f t="shared" si="66"/>
        <v>1</v>
      </c>
      <c r="AQ46" s="2">
        <f t="shared" si="67"/>
        <v>4</v>
      </c>
      <c r="AR46" s="2">
        <v>80</v>
      </c>
      <c r="AS46" s="11">
        <f t="shared" si="68"/>
        <v>334.5</v>
      </c>
      <c r="AT46" s="2">
        <f t="shared" si="69"/>
        <v>44</v>
      </c>
      <c r="AU46" s="2">
        <f t="shared" si="70"/>
        <v>1</v>
      </c>
      <c r="AV46" s="2">
        <f t="shared" si="71"/>
        <v>44</v>
      </c>
    </row>
    <row r="47" spans="1:48" ht="14.5" thickTop="1" thickBot="1" x14ac:dyDescent="0.35">
      <c r="A47" s="42">
        <v>99</v>
      </c>
      <c r="B47" s="14">
        <f t="shared" si="36"/>
        <v>45</v>
      </c>
      <c r="C47" s="44" t="s">
        <v>115</v>
      </c>
      <c r="D47" s="20">
        <f>'Blad 2 Inmatning'!C87</f>
        <v>0.47</v>
      </c>
      <c r="E47" s="24">
        <f t="shared" si="37"/>
        <v>33</v>
      </c>
      <c r="F47" s="15">
        <f>'Blad 2 Inmatning'!D87</f>
        <v>5</v>
      </c>
      <c r="G47" s="24">
        <f t="shared" si="38"/>
        <v>81.5</v>
      </c>
      <c r="H47" s="34">
        <f>'Blad 2 Inmatning'!E87</f>
        <v>3.01</v>
      </c>
      <c r="I47" s="24">
        <f t="shared" si="39"/>
        <v>40.5</v>
      </c>
      <c r="J47" s="34">
        <f>'Blad 2 Inmatning'!F87</f>
        <v>5</v>
      </c>
      <c r="K47" s="24">
        <f t="shared" si="40"/>
        <v>18</v>
      </c>
      <c r="L47" s="34">
        <f>'Blad 2 Inmatning'!G87</f>
        <v>1.1599999999999999</v>
      </c>
      <c r="M47" s="24">
        <f t="shared" si="41"/>
        <v>9</v>
      </c>
      <c r="N47" s="34">
        <f>'Blad 2 Inmatning'!H87</f>
        <v>1.37</v>
      </c>
      <c r="O47" s="24">
        <f t="shared" si="42"/>
        <v>84</v>
      </c>
      <c r="P47" s="24">
        <f>'Blad 2 Inmatning'!I87</f>
        <v>8</v>
      </c>
      <c r="Q47" s="15">
        <f>'Blad 2 Inmatning'!K87</f>
        <v>25</v>
      </c>
      <c r="R47" s="24">
        <f t="shared" si="43"/>
        <v>70</v>
      </c>
      <c r="S47" s="24">
        <f>IF('Blad 2 Inmatning'!B87=1,E47+G47+I47+K47+M47+O47+R47,)</f>
        <v>336</v>
      </c>
      <c r="T47" s="2">
        <f t="shared" si="44"/>
        <v>32</v>
      </c>
      <c r="U47" s="2">
        <f t="shared" si="45"/>
        <v>3</v>
      </c>
      <c r="V47" s="2">
        <f t="shared" si="46"/>
        <v>33</v>
      </c>
      <c r="W47" s="2">
        <f t="shared" si="47"/>
        <v>75</v>
      </c>
      <c r="X47" s="2">
        <f t="shared" si="48"/>
        <v>14</v>
      </c>
      <c r="Y47" s="2">
        <f t="shared" si="49"/>
        <v>81.5</v>
      </c>
      <c r="Z47" s="2">
        <f t="shared" si="50"/>
        <v>40</v>
      </c>
      <c r="AA47" s="2">
        <f t="shared" si="51"/>
        <v>2</v>
      </c>
      <c r="AB47" s="2">
        <f t="shared" si="52"/>
        <v>40.5</v>
      </c>
      <c r="AC47" s="2">
        <f t="shared" si="53"/>
        <v>18</v>
      </c>
      <c r="AD47" s="2">
        <f t="shared" si="54"/>
        <v>1</v>
      </c>
      <c r="AE47" s="2">
        <f t="shared" si="55"/>
        <v>18</v>
      </c>
      <c r="AF47" s="2">
        <f t="shared" si="56"/>
        <v>9</v>
      </c>
      <c r="AG47" s="2">
        <f t="shared" si="57"/>
        <v>1</v>
      </c>
      <c r="AH47" s="2">
        <f t="shared" si="58"/>
        <v>9</v>
      </c>
      <c r="AI47" s="2">
        <f t="shared" si="59"/>
        <v>84</v>
      </c>
      <c r="AJ47" s="2">
        <f t="shared" si="60"/>
        <v>1</v>
      </c>
      <c r="AK47" s="2">
        <f t="shared" si="61"/>
        <v>84</v>
      </c>
      <c r="AL47" s="2">
        <f t="shared" si="62"/>
        <v>63</v>
      </c>
      <c r="AM47" s="2">
        <f t="shared" si="63"/>
        <v>17</v>
      </c>
      <c r="AN47" s="2">
        <f t="shared" si="64"/>
        <v>71</v>
      </c>
      <c r="AO47" s="2">
        <f t="shared" si="65"/>
        <v>32</v>
      </c>
      <c r="AP47" s="2">
        <f t="shared" si="66"/>
        <v>2</v>
      </c>
      <c r="AQ47" s="2">
        <f t="shared" si="67"/>
        <v>32.5</v>
      </c>
      <c r="AR47" s="2">
        <v>70</v>
      </c>
      <c r="AS47" s="11">
        <f t="shared" si="68"/>
        <v>336</v>
      </c>
      <c r="AT47" s="2">
        <f t="shared" si="69"/>
        <v>45</v>
      </c>
      <c r="AU47" s="2">
        <f t="shared" si="70"/>
        <v>1</v>
      </c>
      <c r="AV47" s="2">
        <f t="shared" si="71"/>
        <v>45</v>
      </c>
    </row>
    <row r="48" spans="1:48" ht="14.5" thickTop="1" thickBot="1" x14ac:dyDescent="0.35">
      <c r="A48" s="42">
        <v>27</v>
      </c>
      <c r="B48" s="14">
        <f t="shared" si="36"/>
        <v>46.5</v>
      </c>
      <c r="C48" s="44" t="s">
        <v>69</v>
      </c>
      <c r="D48" s="20">
        <f>'Blad 2 Inmatning'!C23</f>
        <v>1.56</v>
      </c>
      <c r="E48" s="24">
        <f t="shared" si="37"/>
        <v>88</v>
      </c>
      <c r="F48" s="15">
        <f>'Blad 2 Inmatning'!D23</f>
        <v>5</v>
      </c>
      <c r="G48" s="24">
        <f t="shared" si="38"/>
        <v>81.5</v>
      </c>
      <c r="H48" s="34">
        <f>'Blad 2 Inmatning'!E23</f>
        <v>2.5499999999999998</v>
      </c>
      <c r="I48" s="24">
        <f t="shared" si="39"/>
        <v>36</v>
      </c>
      <c r="J48" s="34">
        <f>'Blad 2 Inmatning'!F23</f>
        <v>8.1199999999999992</v>
      </c>
      <c r="K48" s="24">
        <f t="shared" si="40"/>
        <v>54</v>
      </c>
      <c r="L48" s="34">
        <f>'Blad 2 Inmatning'!G23</f>
        <v>1.36</v>
      </c>
      <c r="M48" s="24">
        <f t="shared" si="41"/>
        <v>25.5</v>
      </c>
      <c r="N48" s="34">
        <f>'Blad 2 Inmatning'!H23</f>
        <v>0.5</v>
      </c>
      <c r="O48" s="24">
        <f t="shared" si="42"/>
        <v>11</v>
      </c>
      <c r="P48" s="24">
        <f>'Blad 2 Inmatning'!I23</f>
        <v>10</v>
      </c>
      <c r="Q48" s="15">
        <f>'Blad 2 Inmatning'!K23</f>
        <v>219</v>
      </c>
      <c r="R48" s="24">
        <f t="shared" si="43"/>
        <v>44</v>
      </c>
      <c r="S48" s="24">
        <f>IF('Blad 2 Inmatning'!B23=1,E48+G48+I48+K48+M48+O48+R48,)</f>
        <v>340</v>
      </c>
      <c r="T48" s="2">
        <f t="shared" si="44"/>
        <v>88</v>
      </c>
      <c r="U48" s="2">
        <f t="shared" si="45"/>
        <v>1</v>
      </c>
      <c r="V48" s="2">
        <f t="shared" si="46"/>
        <v>88</v>
      </c>
      <c r="W48" s="2">
        <f t="shared" si="47"/>
        <v>75</v>
      </c>
      <c r="X48" s="2">
        <f t="shared" si="48"/>
        <v>14</v>
      </c>
      <c r="Y48" s="2">
        <f t="shared" si="49"/>
        <v>81.5</v>
      </c>
      <c r="Z48" s="2">
        <f t="shared" si="50"/>
        <v>35</v>
      </c>
      <c r="AA48" s="2">
        <f t="shared" si="51"/>
        <v>3</v>
      </c>
      <c r="AB48" s="2">
        <f t="shared" si="52"/>
        <v>36</v>
      </c>
      <c r="AC48" s="2">
        <f t="shared" si="53"/>
        <v>54</v>
      </c>
      <c r="AD48" s="2">
        <f t="shared" si="54"/>
        <v>1</v>
      </c>
      <c r="AE48" s="2">
        <f t="shared" si="55"/>
        <v>54</v>
      </c>
      <c r="AF48" s="2">
        <f t="shared" si="56"/>
        <v>25</v>
      </c>
      <c r="AG48" s="2">
        <f t="shared" si="57"/>
        <v>2</v>
      </c>
      <c r="AH48" s="2">
        <f t="shared" si="58"/>
        <v>25.5</v>
      </c>
      <c r="AI48" s="2">
        <f t="shared" si="59"/>
        <v>9</v>
      </c>
      <c r="AJ48" s="2">
        <f t="shared" si="60"/>
        <v>5</v>
      </c>
      <c r="AK48" s="2">
        <f t="shared" si="61"/>
        <v>11</v>
      </c>
      <c r="AL48" s="2">
        <f t="shared" si="62"/>
        <v>28</v>
      </c>
      <c r="AM48" s="2">
        <f t="shared" si="63"/>
        <v>17</v>
      </c>
      <c r="AN48" s="2">
        <f t="shared" si="64"/>
        <v>36</v>
      </c>
      <c r="AO48" s="2">
        <f t="shared" si="65"/>
        <v>80</v>
      </c>
      <c r="AP48" s="2">
        <f t="shared" si="66"/>
        <v>1</v>
      </c>
      <c r="AQ48" s="2">
        <f t="shared" si="67"/>
        <v>80</v>
      </c>
      <c r="AR48" s="2">
        <v>44</v>
      </c>
      <c r="AS48" s="11">
        <f t="shared" si="68"/>
        <v>340</v>
      </c>
      <c r="AT48" s="2">
        <f t="shared" si="69"/>
        <v>46</v>
      </c>
      <c r="AU48" s="2">
        <f t="shared" si="70"/>
        <v>2</v>
      </c>
      <c r="AV48" s="2">
        <f t="shared" si="71"/>
        <v>46.5</v>
      </c>
    </row>
    <row r="49" spans="1:48" ht="14.5" thickTop="1" thickBot="1" x14ac:dyDescent="0.35">
      <c r="A49" s="42">
        <v>78</v>
      </c>
      <c r="B49" s="14">
        <f t="shared" si="36"/>
        <v>46.5</v>
      </c>
      <c r="C49" s="44" t="s">
        <v>49</v>
      </c>
      <c r="D49" s="20">
        <f>'Blad 2 Inmatning'!C70</f>
        <v>0.42</v>
      </c>
      <c r="E49" s="24">
        <f t="shared" si="37"/>
        <v>21</v>
      </c>
      <c r="F49" s="15">
        <f>'Blad 2 Inmatning'!D70</f>
        <v>20</v>
      </c>
      <c r="G49" s="24">
        <f t="shared" si="38"/>
        <v>8</v>
      </c>
      <c r="H49" s="34">
        <f>'Blad 2 Inmatning'!E70</f>
        <v>2.5099999999999998</v>
      </c>
      <c r="I49" s="24">
        <f t="shared" si="39"/>
        <v>34</v>
      </c>
      <c r="J49" s="34">
        <f>'Blad 2 Inmatning'!F70</f>
        <v>6.31</v>
      </c>
      <c r="K49" s="24">
        <f t="shared" si="40"/>
        <v>38</v>
      </c>
      <c r="L49" s="34">
        <f>'Blad 2 Inmatning'!G70</f>
        <v>3.31</v>
      </c>
      <c r="M49" s="24">
        <f t="shared" si="41"/>
        <v>83</v>
      </c>
      <c r="N49" s="34">
        <f>'Blad 2 Inmatning'!H70</f>
        <v>1.18</v>
      </c>
      <c r="O49" s="24">
        <f t="shared" si="42"/>
        <v>74</v>
      </c>
      <c r="P49" s="24">
        <f>'Blad 2 Inmatning'!I70</f>
        <v>7</v>
      </c>
      <c r="Q49" s="15">
        <f>'Blad 2 Inmatning'!K70</f>
        <v>19</v>
      </c>
      <c r="R49" s="24">
        <f t="shared" si="43"/>
        <v>82</v>
      </c>
      <c r="S49" s="24">
        <f>IF('Blad 2 Inmatning'!B70=1,E49+G49+I49+K49+M49+O49+R49,)</f>
        <v>340</v>
      </c>
      <c r="T49" s="2">
        <f t="shared" si="44"/>
        <v>20</v>
      </c>
      <c r="U49" s="2">
        <f t="shared" si="45"/>
        <v>3</v>
      </c>
      <c r="V49" s="2">
        <f t="shared" si="46"/>
        <v>21</v>
      </c>
      <c r="W49" s="2">
        <f t="shared" si="47"/>
        <v>1</v>
      </c>
      <c r="X49" s="2">
        <f t="shared" si="48"/>
        <v>15</v>
      </c>
      <c r="Y49" s="2">
        <f t="shared" si="49"/>
        <v>8</v>
      </c>
      <c r="Z49" s="2">
        <f t="shared" si="50"/>
        <v>34</v>
      </c>
      <c r="AA49" s="2">
        <f t="shared" si="51"/>
        <v>1</v>
      </c>
      <c r="AB49" s="2">
        <f t="shared" si="52"/>
        <v>34</v>
      </c>
      <c r="AC49" s="2">
        <f t="shared" si="53"/>
        <v>38</v>
      </c>
      <c r="AD49" s="2">
        <f t="shared" si="54"/>
        <v>1</v>
      </c>
      <c r="AE49" s="2">
        <f t="shared" si="55"/>
        <v>38</v>
      </c>
      <c r="AF49" s="2">
        <f t="shared" si="56"/>
        <v>83</v>
      </c>
      <c r="AG49" s="2">
        <f t="shared" si="57"/>
        <v>1</v>
      </c>
      <c r="AH49" s="2">
        <f t="shared" si="58"/>
        <v>83</v>
      </c>
      <c r="AI49" s="2">
        <f t="shared" si="59"/>
        <v>74</v>
      </c>
      <c r="AJ49" s="2">
        <f t="shared" si="60"/>
        <v>1</v>
      </c>
      <c r="AK49" s="2">
        <f t="shared" si="61"/>
        <v>74</v>
      </c>
      <c r="AL49" s="2">
        <f t="shared" si="62"/>
        <v>80</v>
      </c>
      <c r="AM49" s="2">
        <f t="shared" si="63"/>
        <v>11</v>
      </c>
      <c r="AN49" s="2">
        <f t="shared" si="64"/>
        <v>85</v>
      </c>
      <c r="AO49" s="2">
        <f t="shared" si="65"/>
        <v>23</v>
      </c>
      <c r="AP49" s="2">
        <f t="shared" si="66"/>
        <v>3</v>
      </c>
      <c r="AQ49" s="2">
        <f t="shared" si="67"/>
        <v>24</v>
      </c>
      <c r="AR49" s="2">
        <v>82</v>
      </c>
      <c r="AS49" s="11">
        <f t="shared" si="68"/>
        <v>340</v>
      </c>
      <c r="AT49" s="2">
        <f t="shared" si="69"/>
        <v>46</v>
      </c>
      <c r="AU49" s="2">
        <f t="shared" si="70"/>
        <v>2</v>
      </c>
      <c r="AV49" s="2">
        <f t="shared" si="71"/>
        <v>46.5</v>
      </c>
    </row>
    <row r="50" spans="1:48" ht="14.5" thickTop="1" thickBot="1" x14ac:dyDescent="0.35">
      <c r="A50" s="42">
        <v>14</v>
      </c>
      <c r="B50" s="14">
        <f t="shared" si="36"/>
        <v>48</v>
      </c>
      <c r="C50" s="44" t="s">
        <v>24</v>
      </c>
      <c r="D50" s="20">
        <f>'Blad 2 Inmatning'!C14</f>
        <v>0.44</v>
      </c>
      <c r="E50" s="24">
        <f t="shared" si="37"/>
        <v>27</v>
      </c>
      <c r="F50" s="15">
        <f>'Blad 2 Inmatning'!D14</f>
        <v>15</v>
      </c>
      <c r="G50" s="24">
        <f t="shared" si="38"/>
        <v>30.5</v>
      </c>
      <c r="H50" s="34">
        <f>'Blad 2 Inmatning'!E14</f>
        <v>1.46</v>
      </c>
      <c r="I50" s="24">
        <f t="shared" si="39"/>
        <v>9</v>
      </c>
      <c r="J50" s="34">
        <f>'Blad 2 Inmatning'!F14</f>
        <v>10</v>
      </c>
      <c r="K50" s="24">
        <f t="shared" si="40"/>
        <v>84.5</v>
      </c>
      <c r="L50" s="34">
        <f>'Blad 2 Inmatning'!G14</f>
        <v>5</v>
      </c>
      <c r="M50" s="24">
        <f t="shared" si="41"/>
        <v>91</v>
      </c>
      <c r="N50" s="34">
        <f>'Blad 2 Inmatning'!H14</f>
        <v>1.1299999999999999</v>
      </c>
      <c r="O50" s="24">
        <f t="shared" si="42"/>
        <v>65</v>
      </c>
      <c r="P50" s="24">
        <f>'Blad 2 Inmatning'!I14</f>
        <v>10</v>
      </c>
      <c r="Q50" s="15">
        <f>'Blad 2 Inmatning'!K14</f>
        <v>43</v>
      </c>
      <c r="R50" s="24">
        <f t="shared" si="43"/>
        <v>35</v>
      </c>
      <c r="S50" s="24">
        <f>IF('Blad 2 Inmatning'!B14=1,E50+G50+I50+K50+M50+O50+R50,)</f>
        <v>342</v>
      </c>
      <c r="T50" s="2">
        <f t="shared" si="44"/>
        <v>26</v>
      </c>
      <c r="U50" s="2">
        <f t="shared" si="45"/>
        <v>3</v>
      </c>
      <c r="V50" s="2">
        <f t="shared" si="46"/>
        <v>27</v>
      </c>
      <c r="W50" s="2">
        <f t="shared" si="47"/>
        <v>16</v>
      </c>
      <c r="X50" s="2">
        <f t="shared" si="48"/>
        <v>30</v>
      </c>
      <c r="Y50" s="2">
        <f t="shared" si="49"/>
        <v>30.5</v>
      </c>
      <c r="Z50" s="2">
        <f t="shared" si="50"/>
        <v>9</v>
      </c>
      <c r="AA50" s="2">
        <f t="shared" si="51"/>
        <v>1</v>
      </c>
      <c r="AB50" s="2">
        <f t="shared" si="52"/>
        <v>9</v>
      </c>
      <c r="AC50" s="2">
        <f t="shared" si="53"/>
        <v>74</v>
      </c>
      <c r="AD50" s="2">
        <f t="shared" si="54"/>
        <v>22</v>
      </c>
      <c r="AE50" s="2">
        <f t="shared" si="55"/>
        <v>84.5</v>
      </c>
      <c r="AF50" s="2">
        <f t="shared" si="56"/>
        <v>89</v>
      </c>
      <c r="AG50" s="2">
        <f t="shared" si="57"/>
        <v>5</v>
      </c>
      <c r="AH50" s="2">
        <f t="shared" si="58"/>
        <v>91</v>
      </c>
      <c r="AI50" s="2">
        <f t="shared" si="59"/>
        <v>64</v>
      </c>
      <c r="AJ50" s="2">
        <f t="shared" si="60"/>
        <v>3</v>
      </c>
      <c r="AK50" s="2">
        <f t="shared" si="61"/>
        <v>65</v>
      </c>
      <c r="AL50" s="2">
        <f t="shared" si="62"/>
        <v>28</v>
      </c>
      <c r="AM50" s="2">
        <f t="shared" si="63"/>
        <v>17</v>
      </c>
      <c r="AN50" s="2">
        <f t="shared" si="64"/>
        <v>36</v>
      </c>
      <c r="AO50" s="2">
        <f t="shared" si="65"/>
        <v>49</v>
      </c>
      <c r="AP50" s="2">
        <f t="shared" si="66"/>
        <v>2</v>
      </c>
      <c r="AQ50" s="2">
        <f t="shared" si="67"/>
        <v>49.5</v>
      </c>
      <c r="AR50" s="2">
        <v>35</v>
      </c>
      <c r="AS50" s="11">
        <f t="shared" si="68"/>
        <v>342</v>
      </c>
      <c r="AT50" s="2">
        <f t="shared" si="69"/>
        <v>48</v>
      </c>
      <c r="AU50" s="2">
        <f t="shared" si="70"/>
        <v>1</v>
      </c>
      <c r="AV50" s="2">
        <f t="shared" si="71"/>
        <v>48</v>
      </c>
    </row>
    <row r="51" spans="1:48" ht="14.5" thickTop="1" thickBot="1" x14ac:dyDescent="0.35">
      <c r="A51" s="42">
        <v>104</v>
      </c>
      <c r="B51" s="14">
        <f t="shared" si="36"/>
        <v>49</v>
      </c>
      <c r="C51" s="44" t="s">
        <v>119</v>
      </c>
      <c r="D51" s="20">
        <f>'Blad 2 Inmatning'!C91</f>
        <v>1.38</v>
      </c>
      <c r="E51" s="24">
        <f t="shared" si="37"/>
        <v>84</v>
      </c>
      <c r="F51" s="15">
        <f>'Blad 2 Inmatning'!D91</f>
        <v>10</v>
      </c>
      <c r="G51" s="24">
        <f t="shared" si="38"/>
        <v>60</v>
      </c>
      <c r="H51" s="34">
        <f>'Blad 2 Inmatning'!E91</f>
        <v>4.2</v>
      </c>
      <c r="I51" s="24">
        <f t="shared" si="39"/>
        <v>76</v>
      </c>
      <c r="J51" s="34">
        <f>'Blad 2 Inmatning'!F91</f>
        <v>6.54</v>
      </c>
      <c r="K51" s="24">
        <f t="shared" si="40"/>
        <v>43</v>
      </c>
      <c r="L51" s="34">
        <f>'Blad 2 Inmatning'!G91</f>
        <v>2.0099999999999998</v>
      </c>
      <c r="M51" s="24">
        <f t="shared" si="41"/>
        <v>41.5</v>
      </c>
      <c r="N51" s="34">
        <f>'Blad 2 Inmatning'!H91</f>
        <v>0.55000000000000004</v>
      </c>
      <c r="O51" s="24">
        <f t="shared" si="42"/>
        <v>21</v>
      </c>
      <c r="P51" s="24">
        <f>'Blad 2 Inmatning'!I91</f>
        <v>11</v>
      </c>
      <c r="Q51" s="15">
        <f>'Blad 2 Inmatning'!K91</f>
        <v>31</v>
      </c>
      <c r="R51" s="24">
        <f t="shared" si="43"/>
        <v>22</v>
      </c>
      <c r="S51" s="24">
        <f>IF('Blad 2 Inmatning'!B91=1,E51+G51+I51+K51+M51+O51+R51,)</f>
        <v>347.5</v>
      </c>
      <c r="T51" s="2">
        <f t="shared" si="44"/>
        <v>83</v>
      </c>
      <c r="U51" s="2">
        <f t="shared" si="45"/>
        <v>3</v>
      </c>
      <c r="V51" s="2">
        <f t="shared" si="46"/>
        <v>84</v>
      </c>
      <c r="W51" s="2">
        <f t="shared" si="47"/>
        <v>46</v>
      </c>
      <c r="X51" s="2">
        <f t="shared" si="48"/>
        <v>29</v>
      </c>
      <c r="Y51" s="2">
        <f t="shared" si="49"/>
        <v>60</v>
      </c>
      <c r="Z51" s="2">
        <f t="shared" si="50"/>
        <v>76</v>
      </c>
      <c r="AA51" s="2">
        <f t="shared" si="51"/>
        <v>1</v>
      </c>
      <c r="AB51" s="2">
        <f t="shared" si="52"/>
        <v>76</v>
      </c>
      <c r="AC51" s="2">
        <f t="shared" si="53"/>
        <v>43</v>
      </c>
      <c r="AD51" s="2">
        <f t="shared" si="54"/>
        <v>1</v>
      </c>
      <c r="AE51" s="2">
        <f t="shared" si="55"/>
        <v>43</v>
      </c>
      <c r="AF51" s="2">
        <f t="shared" si="56"/>
        <v>41</v>
      </c>
      <c r="AG51" s="2">
        <f t="shared" si="57"/>
        <v>2</v>
      </c>
      <c r="AH51" s="2">
        <f t="shared" si="58"/>
        <v>41.5</v>
      </c>
      <c r="AI51" s="2">
        <f t="shared" si="59"/>
        <v>19</v>
      </c>
      <c r="AJ51" s="2">
        <f t="shared" si="60"/>
        <v>5</v>
      </c>
      <c r="AK51" s="2">
        <f t="shared" si="61"/>
        <v>21</v>
      </c>
      <c r="AL51" s="2">
        <f t="shared" si="62"/>
        <v>18</v>
      </c>
      <c r="AM51" s="2">
        <f t="shared" si="63"/>
        <v>10</v>
      </c>
      <c r="AN51" s="2">
        <f t="shared" si="64"/>
        <v>22.5</v>
      </c>
      <c r="AO51" s="2">
        <f t="shared" si="65"/>
        <v>38</v>
      </c>
      <c r="AP51" s="2">
        <f t="shared" si="66"/>
        <v>4</v>
      </c>
      <c r="AQ51" s="2">
        <f t="shared" si="67"/>
        <v>39.5</v>
      </c>
      <c r="AR51" s="2">
        <v>22</v>
      </c>
      <c r="AS51" s="11">
        <f t="shared" si="68"/>
        <v>347.5</v>
      </c>
      <c r="AT51" s="2">
        <f t="shared" si="69"/>
        <v>49</v>
      </c>
      <c r="AU51" s="2">
        <f t="shared" si="70"/>
        <v>1</v>
      </c>
      <c r="AV51" s="2">
        <f t="shared" si="71"/>
        <v>49</v>
      </c>
    </row>
    <row r="52" spans="1:48" ht="14.5" thickTop="1" thickBot="1" x14ac:dyDescent="0.35">
      <c r="A52" s="42">
        <v>59</v>
      </c>
      <c r="B52" s="14">
        <f t="shared" si="36"/>
        <v>50</v>
      </c>
      <c r="C52" s="44" t="s">
        <v>87</v>
      </c>
      <c r="D52" s="20">
        <f>'Blad 2 Inmatning'!C53</f>
        <v>1.1399999999999999</v>
      </c>
      <c r="E52" s="24">
        <f t="shared" si="37"/>
        <v>73</v>
      </c>
      <c r="F52" s="15">
        <f>'Blad 2 Inmatning'!D53</f>
        <v>15</v>
      </c>
      <c r="G52" s="24">
        <f t="shared" si="38"/>
        <v>30.5</v>
      </c>
      <c r="H52" s="34">
        <f>'Blad 2 Inmatning'!E53</f>
        <v>2.5499999999999998</v>
      </c>
      <c r="I52" s="24">
        <f t="shared" si="39"/>
        <v>36</v>
      </c>
      <c r="J52" s="34">
        <f>'Blad 2 Inmatning'!F53</f>
        <v>7.06</v>
      </c>
      <c r="K52" s="24">
        <f t="shared" si="40"/>
        <v>44</v>
      </c>
      <c r="L52" s="34">
        <f>'Blad 2 Inmatning'!G53</f>
        <v>2.2599999999999998</v>
      </c>
      <c r="M52" s="24">
        <f t="shared" si="41"/>
        <v>56.5</v>
      </c>
      <c r="N52" s="34">
        <f>'Blad 2 Inmatning'!H53</f>
        <v>0.53</v>
      </c>
      <c r="O52" s="24">
        <f t="shared" si="42"/>
        <v>18</v>
      </c>
      <c r="P52" s="24">
        <f>'Blad 2 Inmatning'!I53</f>
        <v>6</v>
      </c>
      <c r="Q52" s="15">
        <f>'Blad 2 Inmatning'!K53</f>
        <v>25</v>
      </c>
      <c r="R52" s="24">
        <f t="shared" si="43"/>
        <v>91</v>
      </c>
      <c r="S52" s="24">
        <f>IF('Blad 2 Inmatning'!B53=1,E52+G52+I52+K52+M52+O52+R52,)</f>
        <v>349</v>
      </c>
      <c r="T52" s="2">
        <f t="shared" si="44"/>
        <v>73</v>
      </c>
      <c r="U52" s="2">
        <f t="shared" si="45"/>
        <v>1</v>
      </c>
      <c r="V52" s="2">
        <f t="shared" si="46"/>
        <v>73</v>
      </c>
      <c r="W52" s="2">
        <f t="shared" si="47"/>
        <v>16</v>
      </c>
      <c r="X52" s="2">
        <f t="shared" si="48"/>
        <v>30</v>
      </c>
      <c r="Y52" s="2">
        <f t="shared" si="49"/>
        <v>30.5</v>
      </c>
      <c r="Z52" s="2">
        <f t="shared" si="50"/>
        <v>35</v>
      </c>
      <c r="AA52" s="2">
        <f t="shared" si="51"/>
        <v>3</v>
      </c>
      <c r="AB52" s="2">
        <f t="shared" si="52"/>
        <v>36</v>
      </c>
      <c r="AC52" s="2">
        <f t="shared" si="53"/>
        <v>44</v>
      </c>
      <c r="AD52" s="2">
        <f t="shared" si="54"/>
        <v>1</v>
      </c>
      <c r="AE52" s="2">
        <f t="shared" si="55"/>
        <v>44</v>
      </c>
      <c r="AF52" s="2">
        <f t="shared" si="56"/>
        <v>56</v>
      </c>
      <c r="AG52" s="2">
        <f t="shared" si="57"/>
        <v>2</v>
      </c>
      <c r="AH52" s="2">
        <f t="shared" si="58"/>
        <v>56.5</v>
      </c>
      <c r="AI52" s="2">
        <f t="shared" si="59"/>
        <v>18</v>
      </c>
      <c r="AJ52" s="2">
        <f t="shared" si="60"/>
        <v>1</v>
      </c>
      <c r="AK52" s="2">
        <f t="shared" si="61"/>
        <v>18</v>
      </c>
      <c r="AL52" s="2">
        <f t="shared" si="62"/>
        <v>91</v>
      </c>
      <c r="AM52" s="2">
        <f t="shared" si="63"/>
        <v>3</v>
      </c>
      <c r="AN52" s="2">
        <f t="shared" si="64"/>
        <v>92</v>
      </c>
      <c r="AO52" s="2">
        <f t="shared" si="65"/>
        <v>32</v>
      </c>
      <c r="AP52" s="2">
        <f t="shared" si="66"/>
        <v>2</v>
      </c>
      <c r="AQ52" s="2">
        <f t="shared" si="67"/>
        <v>32.5</v>
      </c>
      <c r="AR52" s="2">
        <v>91</v>
      </c>
      <c r="AS52" s="11">
        <f t="shared" si="68"/>
        <v>349</v>
      </c>
      <c r="AT52" s="2">
        <f t="shared" si="69"/>
        <v>50</v>
      </c>
      <c r="AU52" s="2">
        <f t="shared" si="70"/>
        <v>1</v>
      </c>
      <c r="AV52" s="2">
        <f t="shared" si="71"/>
        <v>50</v>
      </c>
    </row>
    <row r="53" spans="1:48" ht="14.5" thickTop="1" thickBot="1" x14ac:dyDescent="0.35">
      <c r="A53" s="42">
        <v>83</v>
      </c>
      <c r="B53" s="14">
        <f t="shared" si="36"/>
        <v>51</v>
      </c>
      <c r="C53" s="44" t="s">
        <v>104</v>
      </c>
      <c r="D53" s="20">
        <f>'Blad 2 Inmatning'!C74</f>
        <v>1.1299999999999999</v>
      </c>
      <c r="E53" s="24">
        <f t="shared" si="37"/>
        <v>72</v>
      </c>
      <c r="F53" s="15">
        <f>'Blad 2 Inmatning'!D74</f>
        <v>5</v>
      </c>
      <c r="G53" s="24">
        <f t="shared" si="38"/>
        <v>81.5</v>
      </c>
      <c r="H53" s="34">
        <f>'Blad 2 Inmatning'!E74</f>
        <v>3.17</v>
      </c>
      <c r="I53" s="24">
        <f t="shared" si="39"/>
        <v>55</v>
      </c>
      <c r="J53" s="34">
        <f>'Blad 2 Inmatning'!F74</f>
        <v>10</v>
      </c>
      <c r="K53" s="24">
        <f t="shared" si="40"/>
        <v>84.5</v>
      </c>
      <c r="L53" s="34">
        <f>'Blad 2 Inmatning'!G74</f>
        <v>1.3</v>
      </c>
      <c r="M53" s="24">
        <f t="shared" si="41"/>
        <v>20</v>
      </c>
      <c r="N53" s="34">
        <f>'Blad 2 Inmatning'!H74</f>
        <v>0.5</v>
      </c>
      <c r="O53" s="24">
        <f t="shared" si="42"/>
        <v>11</v>
      </c>
      <c r="P53" s="24">
        <f>'Blad 2 Inmatning'!I74</f>
        <v>11</v>
      </c>
      <c r="Q53" s="15">
        <f>'Blad 2 Inmatning'!K74</f>
        <v>189</v>
      </c>
      <c r="R53" s="24">
        <f t="shared" si="43"/>
        <v>26</v>
      </c>
      <c r="S53" s="24">
        <f>IF('Blad 2 Inmatning'!B74=1,E53+G53+I53+K53+M53+O53+R53,)</f>
        <v>350</v>
      </c>
      <c r="T53" s="2">
        <f t="shared" si="44"/>
        <v>72</v>
      </c>
      <c r="U53" s="2">
        <f t="shared" si="45"/>
        <v>1</v>
      </c>
      <c r="V53" s="2">
        <f t="shared" si="46"/>
        <v>72</v>
      </c>
      <c r="W53" s="2">
        <f t="shared" si="47"/>
        <v>75</v>
      </c>
      <c r="X53" s="2">
        <f t="shared" si="48"/>
        <v>14</v>
      </c>
      <c r="Y53" s="2">
        <f t="shared" si="49"/>
        <v>81.5</v>
      </c>
      <c r="Z53" s="2">
        <f t="shared" si="50"/>
        <v>55</v>
      </c>
      <c r="AA53" s="2">
        <f t="shared" si="51"/>
        <v>1</v>
      </c>
      <c r="AB53" s="2">
        <f t="shared" si="52"/>
        <v>55</v>
      </c>
      <c r="AC53" s="2">
        <f t="shared" si="53"/>
        <v>74</v>
      </c>
      <c r="AD53" s="2">
        <f t="shared" si="54"/>
        <v>22</v>
      </c>
      <c r="AE53" s="2">
        <f t="shared" si="55"/>
        <v>84.5</v>
      </c>
      <c r="AF53" s="2">
        <f t="shared" si="56"/>
        <v>19</v>
      </c>
      <c r="AG53" s="2">
        <f t="shared" si="57"/>
        <v>3</v>
      </c>
      <c r="AH53" s="2">
        <f t="shared" si="58"/>
        <v>20</v>
      </c>
      <c r="AI53" s="2">
        <f t="shared" si="59"/>
        <v>9</v>
      </c>
      <c r="AJ53" s="2">
        <f t="shared" si="60"/>
        <v>5</v>
      </c>
      <c r="AK53" s="2">
        <f t="shared" si="61"/>
        <v>11</v>
      </c>
      <c r="AL53" s="2">
        <f t="shared" si="62"/>
        <v>18</v>
      </c>
      <c r="AM53" s="2">
        <f t="shared" si="63"/>
        <v>10</v>
      </c>
      <c r="AN53" s="2">
        <f t="shared" si="64"/>
        <v>22.5</v>
      </c>
      <c r="AO53" s="2">
        <f t="shared" si="65"/>
        <v>79</v>
      </c>
      <c r="AP53" s="2">
        <f t="shared" si="66"/>
        <v>1</v>
      </c>
      <c r="AQ53" s="2">
        <f t="shared" si="67"/>
        <v>79</v>
      </c>
      <c r="AR53" s="2">
        <v>26</v>
      </c>
      <c r="AS53" s="11">
        <f t="shared" si="68"/>
        <v>350</v>
      </c>
      <c r="AT53" s="2">
        <f t="shared" si="69"/>
        <v>51</v>
      </c>
      <c r="AU53" s="2">
        <f t="shared" si="70"/>
        <v>1</v>
      </c>
      <c r="AV53" s="2">
        <f t="shared" si="71"/>
        <v>51</v>
      </c>
    </row>
    <row r="54" spans="1:48" ht="14.5" thickTop="1" thickBot="1" x14ac:dyDescent="0.35">
      <c r="A54" s="42">
        <v>64</v>
      </c>
      <c r="B54" s="14">
        <f t="shared" si="36"/>
        <v>52</v>
      </c>
      <c r="C54" s="44" t="s">
        <v>91</v>
      </c>
      <c r="D54" s="20">
        <f>'Blad 2 Inmatning'!C58</f>
        <v>1.19</v>
      </c>
      <c r="E54" s="24">
        <f t="shared" si="37"/>
        <v>77.5</v>
      </c>
      <c r="F54" s="15">
        <f>'Blad 2 Inmatning'!D58</f>
        <v>5</v>
      </c>
      <c r="G54" s="24">
        <f t="shared" si="38"/>
        <v>81.5</v>
      </c>
      <c r="H54" s="34">
        <f>'Blad 2 Inmatning'!E58</f>
        <v>3.48</v>
      </c>
      <c r="I54" s="24">
        <f t="shared" si="39"/>
        <v>67</v>
      </c>
      <c r="J54" s="34">
        <f>'Blad 2 Inmatning'!F58</f>
        <v>4.08</v>
      </c>
      <c r="K54" s="24">
        <f t="shared" si="40"/>
        <v>3</v>
      </c>
      <c r="L54" s="34">
        <f>'Blad 2 Inmatning'!G58</f>
        <v>2.12</v>
      </c>
      <c r="M54" s="24">
        <f t="shared" si="41"/>
        <v>48</v>
      </c>
      <c r="N54" s="34">
        <f>'Blad 2 Inmatning'!H58</f>
        <v>1.1499999999999999</v>
      </c>
      <c r="O54" s="24">
        <f t="shared" si="42"/>
        <v>69</v>
      </c>
      <c r="P54" s="24">
        <f>'Blad 2 Inmatning'!I58</f>
        <v>12</v>
      </c>
      <c r="Q54" s="15">
        <f>'Blad 2 Inmatning'!K58</f>
        <v>1</v>
      </c>
      <c r="R54" s="24">
        <f t="shared" si="43"/>
        <v>7</v>
      </c>
      <c r="S54" s="24">
        <f>IF('Blad 2 Inmatning'!B58=1,E54+G54+I54+K54+M54+O54+R54,)</f>
        <v>353</v>
      </c>
      <c r="T54" s="2">
        <f t="shared" si="44"/>
        <v>77</v>
      </c>
      <c r="U54" s="2">
        <f t="shared" si="45"/>
        <v>2</v>
      </c>
      <c r="V54" s="2">
        <f t="shared" si="46"/>
        <v>77.5</v>
      </c>
      <c r="W54" s="2">
        <f t="shared" si="47"/>
        <v>75</v>
      </c>
      <c r="X54" s="2">
        <f t="shared" si="48"/>
        <v>14</v>
      </c>
      <c r="Y54" s="2">
        <f t="shared" si="49"/>
        <v>81.5</v>
      </c>
      <c r="Z54" s="2">
        <f t="shared" si="50"/>
        <v>67</v>
      </c>
      <c r="AA54" s="2">
        <f t="shared" si="51"/>
        <v>1</v>
      </c>
      <c r="AB54" s="2">
        <f t="shared" si="52"/>
        <v>67</v>
      </c>
      <c r="AC54" s="2">
        <f t="shared" si="53"/>
        <v>3</v>
      </c>
      <c r="AD54" s="2">
        <f t="shared" si="54"/>
        <v>1</v>
      </c>
      <c r="AE54" s="2">
        <f t="shared" si="55"/>
        <v>3</v>
      </c>
      <c r="AF54" s="2">
        <f t="shared" si="56"/>
        <v>48</v>
      </c>
      <c r="AG54" s="2">
        <f t="shared" si="57"/>
        <v>1</v>
      </c>
      <c r="AH54" s="2">
        <f t="shared" si="58"/>
        <v>48</v>
      </c>
      <c r="AI54" s="2">
        <f t="shared" si="59"/>
        <v>68</v>
      </c>
      <c r="AJ54" s="2">
        <f t="shared" si="60"/>
        <v>3</v>
      </c>
      <c r="AK54" s="2">
        <f t="shared" si="61"/>
        <v>69</v>
      </c>
      <c r="AL54" s="2">
        <f t="shared" si="62"/>
        <v>7</v>
      </c>
      <c r="AM54" s="2">
        <f t="shared" si="63"/>
        <v>11</v>
      </c>
      <c r="AN54" s="2">
        <f t="shared" si="64"/>
        <v>12</v>
      </c>
      <c r="AO54" s="2">
        <f t="shared" si="65"/>
        <v>1</v>
      </c>
      <c r="AP54" s="2">
        <f t="shared" si="66"/>
        <v>2</v>
      </c>
      <c r="AQ54" s="2">
        <f t="shared" si="67"/>
        <v>1.5</v>
      </c>
      <c r="AR54" s="2">
        <v>7</v>
      </c>
      <c r="AS54" s="11">
        <f t="shared" si="68"/>
        <v>353</v>
      </c>
      <c r="AT54" s="2">
        <f t="shared" si="69"/>
        <v>52</v>
      </c>
      <c r="AU54" s="2">
        <f t="shared" si="70"/>
        <v>1</v>
      </c>
      <c r="AV54" s="2">
        <f t="shared" si="71"/>
        <v>52</v>
      </c>
    </row>
    <row r="55" spans="1:48" ht="14.5" thickTop="1" thickBot="1" x14ac:dyDescent="0.35">
      <c r="A55" s="42">
        <v>76</v>
      </c>
      <c r="B55" s="14">
        <f t="shared" si="36"/>
        <v>53</v>
      </c>
      <c r="C55" s="44" t="s">
        <v>100</v>
      </c>
      <c r="D55" s="20">
        <f>'Blad 2 Inmatning'!C68</f>
        <v>1.19</v>
      </c>
      <c r="E55" s="24">
        <f t="shared" si="37"/>
        <v>77.5</v>
      </c>
      <c r="F55" s="15">
        <f>'Blad 2 Inmatning'!D68</f>
        <v>10</v>
      </c>
      <c r="G55" s="24">
        <f t="shared" si="38"/>
        <v>60</v>
      </c>
      <c r="H55" s="34">
        <f>'Blad 2 Inmatning'!E68</f>
        <v>3.1</v>
      </c>
      <c r="I55" s="24">
        <f t="shared" si="39"/>
        <v>47.5</v>
      </c>
      <c r="J55" s="34">
        <f>'Blad 2 Inmatning'!F68</f>
        <v>8.5299999999999994</v>
      </c>
      <c r="K55" s="24">
        <f t="shared" si="40"/>
        <v>64</v>
      </c>
      <c r="L55" s="34">
        <f>'Blad 2 Inmatning'!G68</f>
        <v>1.29</v>
      </c>
      <c r="M55" s="24">
        <f t="shared" si="41"/>
        <v>18</v>
      </c>
      <c r="N55" s="34">
        <f>'Blad 2 Inmatning'!H68</f>
        <v>1.05</v>
      </c>
      <c r="O55" s="24">
        <f t="shared" si="42"/>
        <v>46</v>
      </c>
      <c r="P55" s="24">
        <f>'Blad 2 Inmatning'!I68</f>
        <v>10</v>
      </c>
      <c r="Q55" s="15">
        <f>'Blad 2 Inmatning'!K68</f>
        <v>183</v>
      </c>
      <c r="R55" s="24">
        <f t="shared" si="43"/>
        <v>42</v>
      </c>
      <c r="S55" s="24">
        <f>IF('Blad 2 Inmatning'!B68=1,E55+G55+I55+K55+M55+O55+R55,)</f>
        <v>355</v>
      </c>
      <c r="T55" s="2">
        <f t="shared" si="44"/>
        <v>77</v>
      </c>
      <c r="U55" s="2">
        <f t="shared" si="45"/>
        <v>2</v>
      </c>
      <c r="V55" s="2">
        <f t="shared" si="46"/>
        <v>77.5</v>
      </c>
      <c r="W55" s="2">
        <f t="shared" si="47"/>
        <v>46</v>
      </c>
      <c r="X55" s="2">
        <f t="shared" si="48"/>
        <v>29</v>
      </c>
      <c r="Y55" s="2">
        <f t="shared" si="49"/>
        <v>60</v>
      </c>
      <c r="Z55" s="2">
        <f t="shared" si="50"/>
        <v>47</v>
      </c>
      <c r="AA55" s="2">
        <f t="shared" si="51"/>
        <v>2</v>
      </c>
      <c r="AB55" s="2">
        <f t="shared" si="52"/>
        <v>47.5</v>
      </c>
      <c r="AC55" s="2">
        <f t="shared" si="53"/>
        <v>64</v>
      </c>
      <c r="AD55" s="2">
        <f t="shared" si="54"/>
        <v>1</v>
      </c>
      <c r="AE55" s="2">
        <f t="shared" si="55"/>
        <v>64</v>
      </c>
      <c r="AF55" s="2">
        <f t="shared" si="56"/>
        <v>18</v>
      </c>
      <c r="AG55" s="2">
        <f t="shared" si="57"/>
        <v>1</v>
      </c>
      <c r="AH55" s="2">
        <f t="shared" si="58"/>
        <v>18</v>
      </c>
      <c r="AI55" s="2">
        <f t="shared" si="59"/>
        <v>44</v>
      </c>
      <c r="AJ55" s="2">
        <f t="shared" si="60"/>
        <v>5</v>
      </c>
      <c r="AK55" s="2">
        <f t="shared" si="61"/>
        <v>46</v>
      </c>
      <c r="AL55" s="2">
        <f t="shared" si="62"/>
        <v>28</v>
      </c>
      <c r="AM55" s="2">
        <f t="shared" si="63"/>
        <v>17</v>
      </c>
      <c r="AN55" s="2">
        <f t="shared" si="64"/>
        <v>36</v>
      </c>
      <c r="AO55" s="2">
        <f t="shared" si="65"/>
        <v>77</v>
      </c>
      <c r="AP55" s="2">
        <f t="shared" si="66"/>
        <v>1</v>
      </c>
      <c r="AQ55" s="2">
        <f t="shared" si="67"/>
        <v>77</v>
      </c>
      <c r="AR55" s="2">
        <v>42</v>
      </c>
      <c r="AS55" s="11">
        <f t="shared" si="68"/>
        <v>355</v>
      </c>
      <c r="AT55" s="2">
        <f t="shared" si="69"/>
        <v>53</v>
      </c>
      <c r="AU55" s="2">
        <f t="shared" si="70"/>
        <v>1</v>
      </c>
      <c r="AV55" s="2">
        <f t="shared" si="71"/>
        <v>53</v>
      </c>
    </row>
    <row r="56" spans="1:48" ht="14.5" thickTop="1" thickBot="1" x14ac:dyDescent="0.35">
      <c r="A56" s="42">
        <v>107</v>
      </c>
      <c r="B56" s="14">
        <f t="shared" si="36"/>
        <v>54</v>
      </c>
      <c r="C56" s="44" t="s">
        <v>122</v>
      </c>
      <c r="D56" s="20">
        <f>'Blad 2 Inmatning'!C94</f>
        <v>1.17</v>
      </c>
      <c r="E56" s="24">
        <f t="shared" si="37"/>
        <v>74.5</v>
      </c>
      <c r="F56" s="15">
        <f>'Blad 2 Inmatning'!D94</f>
        <v>10</v>
      </c>
      <c r="G56" s="24">
        <f t="shared" si="38"/>
        <v>60</v>
      </c>
      <c r="H56" s="34">
        <f>'Blad 2 Inmatning'!E94</f>
        <v>3.26</v>
      </c>
      <c r="I56" s="24">
        <f t="shared" si="39"/>
        <v>59</v>
      </c>
      <c r="J56" s="34">
        <f>'Blad 2 Inmatning'!F94</f>
        <v>10</v>
      </c>
      <c r="K56" s="24">
        <f t="shared" si="40"/>
        <v>84.5</v>
      </c>
      <c r="L56" s="34">
        <f>'Blad 2 Inmatning'!G94</f>
        <v>1.0900000000000001</v>
      </c>
      <c r="M56" s="24">
        <f t="shared" si="41"/>
        <v>4</v>
      </c>
      <c r="N56" s="34">
        <f>'Blad 2 Inmatning'!H94</f>
        <v>1.1200000000000001</v>
      </c>
      <c r="O56" s="24">
        <f t="shared" si="42"/>
        <v>63</v>
      </c>
      <c r="P56" s="24">
        <f>'Blad 2 Inmatning'!I94</f>
        <v>12</v>
      </c>
      <c r="Q56" s="15">
        <f>'Blad 2 Inmatning'!K94</f>
        <v>37</v>
      </c>
      <c r="R56" s="24">
        <f t="shared" si="43"/>
        <v>12</v>
      </c>
      <c r="S56" s="24">
        <f>IF('Blad 2 Inmatning'!B94=1,E56+G56+I56+K56+M56+O56+R56,)</f>
        <v>357</v>
      </c>
      <c r="T56" s="2">
        <f t="shared" si="44"/>
        <v>74</v>
      </c>
      <c r="U56" s="2">
        <f t="shared" si="45"/>
        <v>2</v>
      </c>
      <c r="V56" s="2">
        <f t="shared" si="46"/>
        <v>74.5</v>
      </c>
      <c r="W56" s="2">
        <f t="shared" si="47"/>
        <v>46</v>
      </c>
      <c r="X56" s="2">
        <f t="shared" si="48"/>
        <v>29</v>
      </c>
      <c r="Y56" s="2">
        <f t="shared" si="49"/>
        <v>60</v>
      </c>
      <c r="Z56" s="2">
        <f t="shared" si="50"/>
        <v>59</v>
      </c>
      <c r="AA56" s="2">
        <f t="shared" si="51"/>
        <v>1</v>
      </c>
      <c r="AB56" s="2">
        <f t="shared" si="52"/>
        <v>59</v>
      </c>
      <c r="AC56" s="2">
        <f t="shared" si="53"/>
        <v>74</v>
      </c>
      <c r="AD56" s="2">
        <f t="shared" si="54"/>
        <v>22</v>
      </c>
      <c r="AE56" s="2">
        <f t="shared" si="55"/>
        <v>84.5</v>
      </c>
      <c r="AF56" s="2">
        <f t="shared" si="56"/>
        <v>4</v>
      </c>
      <c r="AG56" s="2">
        <f t="shared" si="57"/>
        <v>1</v>
      </c>
      <c r="AH56" s="2">
        <f t="shared" si="58"/>
        <v>4</v>
      </c>
      <c r="AI56" s="2">
        <f t="shared" si="59"/>
        <v>63</v>
      </c>
      <c r="AJ56" s="2">
        <f t="shared" si="60"/>
        <v>1</v>
      </c>
      <c r="AK56" s="2">
        <f t="shared" si="61"/>
        <v>63</v>
      </c>
      <c r="AL56" s="2">
        <f t="shared" si="62"/>
        <v>7</v>
      </c>
      <c r="AM56" s="2">
        <f t="shared" si="63"/>
        <v>11</v>
      </c>
      <c r="AN56" s="2">
        <f t="shared" si="64"/>
        <v>12</v>
      </c>
      <c r="AO56" s="2">
        <f t="shared" si="65"/>
        <v>45</v>
      </c>
      <c r="AP56" s="2">
        <f t="shared" si="66"/>
        <v>1</v>
      </c>
      <c r="AQ56" s="2">
        <f t="shared" si="67"/>
        <v>45</v>
      </c>
      <c r="AR56" s="2">
        <v>12</v>
      </c>
      <c r="AS56" s="11">
        <f t="shared" si="68"/>
        <v>357</v>
      </c>
      <c r="AT56" s="2">
        <f t="shared" si="69"/>
        <v>54</v>
      </c>
      <c r="AU56" s="2">
        <f t="shared" si="70"/>
        <v>1</v>
      </c>
      <c r="AV56" s="2">
        <f t="shared" si="71"/>
        <v>54</v>
      </c>
    </row>
    <row r="57" spans="1:48" ht="14.5" thickTop="1" thickBot="1" x14ac:dyDescent="0.35">
      <c r="A57" s="42">
        <v>105</v>
      </c>
      <c r="B57" s="14">
        <f t="shared" si="36"/>
        <v>55</v>
      </c>
      <c r="C57" s="44" t="s">
        <v>120</v>
      </c>
      <c r="D57" s="20">
        <f>'Blad 2 Inmatning'!C92</f>
        <v>0.5</v>
      </c>
      <c r="E57" s="24">
        <f t="shared" si="37"/>
        <v>42.5</v>
      </c>
      <c r="F57" s="15">
        <f>'Blad 2 Inmatning'!D92</f>
        <v>10</v>
      </c>
      <c r="G57" s="24">
        <f t="shared" si="38"/>
        <v>60</v>
      </c>
      <c r="H57" s="34">
        <f>'Blad 2 Inmatning'!E92</f>
        <v>3.3</v>
      </c>
      <c r="I57" s="24">
        <f t="shared" si="39"/>
        <v>61.5</v>
      </c>
      <c r="J57" s="34">
        <f>'Blad 2 Inmatning'!F92</f>
        <v>7.34</v>
      </c>
      <c r="K57" s="24">
        <f t="shared" si="40"/>
        <v>49.5</v>
      </c>
      <c r="L57" s="34">
        <f>'Blad 2 Inmatning'!G92</f>
        <v>2</v>
      </c>
      <c r="M57" s="24">
        <f t="shared" si="41"/>
        <v>39</v>
      </c>
      <c r="N57" s="34">
        <f>'Blad 2 Inmatning'!H92</f>
        <v>0.56999999999999995</v>
      </c>
      <c r="O57" s="24">
        <f t="shared" si="42"/>
        <v>25</v>
      </c>
      <c r="P57" s="24">
        <f>'Blad 2 Inmatning'!I92</f>
        <v>7</v>
      </c>
      <c r="Q57" s="15">
        <f>'Blad 2 Inmatning'!K92</f>
        <v>14</v>
      </c>
      <c r="R57" s="24">
        <f t="shared" si="43"/>
        <v>81</v>
      </c>
      <c r="S57" s="24">
        <f>IF('Blad 2 Inmatning'!B92=1,E57+G57+I57+K57+M57+O57+R57,)</f>
        <v>358.5</v>
      </c>
      <c r="T57" s="2">
        <f t="shared" si="44"/>
        <v>41</v>
      </c>
      <c r="U57" s="2">
        <f t="shared" si="45"/>
        <v>4</v>
      </c>
      <c r="V57" s="2">
        <f t="shared" si="46"/>
        <v>42.5</v>
      </c>
      <c r="W57" s="2">
        <f t="shared" si="47"/>
        <v>46</v>
      </c>
      <c r="X57" s="2">
        <f t="shared" si="48"/>
        <v>29</v>
      </c>
      <c r="Y57" s="2">
        <f t="shared" si="49"/>
        <v>60</v>
      </c>
      <c r="Z57" s="2">
        <f t="shared" si="50"/>
        <v>61</v>
      </c>
      <c r="AA57" s="2">
        <f t="shared" si="51"/>
        <v>2</v>
      </c>
      <c r="AB57" s="2">
        <f t="shared" si="52"/>
        <v>61.5</v>
      </c>
      <c r="AC57" s="2">
        <f t="shared" si="53"/>
        <v>49</v>
      </c>
      <c r="AD57" s="2">
        <f t="shared" si="54"/>
        <v>2</v>
      </c>
      <c r="AE57" s="2">
        <f t="shared" si="55"/>
        <v>49.5</v>
      </c>
      <c r="AF57" s="2">
        <f t="shared" si="56"/>
        <v>38</v>
      </c>
      <c r="AG57" s="2">
        <f t="shared" si="57"/>
        <v>3</v>
      </c>
      <c r="AH57" s="2">
        <f t="shared" si="58"/>
        <v>39</v>
      </c>
      <c r="AI57" s="2">
        <f t="shared" si="59"/>
        <v>24</v>
      </c>
      <c r="AJ57" s="2">
        <f t="shared" si="60"/>
        <v>3</v>
      </c>
      <c r="AK57" s="2">
        <f t="shared" si="61"/>
        <v>25</v>
      </c>
      <c r="AL57" s="2">
        <f t="shared" si="62"/>
        <v>80</v>
      </c>
      <c r="AM57" s="2">
        <f t="shared" si="63"/>
        <v>11</v>
      </c>
      <c r="AN57" s="2">
        <f t="shared" si="64"/>
        <v>85</v>
      </c>
      <c r="AO57" s="2">
        <f t="shared" si="65"/>
        <v>16</v>
      </c>
      <c r="AP57" s="2">
        <f t="shared" si="66"/>
        <v>1</v>
      </c>
      <c r="AQ57" s="2">
        <f t="shared" si="67"/>
        <v>16</v>
      </c>
      <c r="AR57" s="2">
        <v>81</v>
      </c>
      <c r="AS57" s="11">
        <f t="shared" si="68"/>
        <v>358.5</v>
      </c>
      <c r="AT57" s="2">
        <f t="shared" si="69"/>
        <v>55</v>
      </c>
      <c r="AU57" s="2">
        <f t="shared" si="70"/>
        <v>1</v>
      </c>
      <c r="AV57" s="2">
        <f t="shared" si="71"/>
        <v>55</v>
      </c>
    </row>
    <row r="58" spans="1:48" ht="14.5" thickTop="1" thickBot="1" x14ac:dyDescent="0.35">
      <c r="A58" s="42">
        <v>84</v>
      </c>
      <c r="B58" s="14">
        <f t="shared" si="36"/>
        <v>56</v>
      </c>
      <c r="C58" s="44" t="s">
        <v>105</v>
      </c>
      <c r="D58" s="20">
        <f>'Blad 2 Inmatning'!C75</f>
        <v>0.53</v>
      </c>
      <c r="E58" s="24">
        <f t="shared" si="37"/>
        <v>48.5</v>
      </c>
      <c r="F58" s="15">
        <f>'Blad 2 Inmatning'!D75</f>
        <v>20</v>
      </c>
      <c r="G58" s="24">
        <f t="shared" si="38"/>
        <v>8</v>
      </c>
      <c r="H58" s="34">
        <f>'Blad 2 Inmatning'!E75</f>
        <v>7.29</v>
      </c>
      <c r="I58" s="24">
        <f t="shared" si="39"/>
        <v>96</v>
      </c>
      <c r="J58" s="34">
        <f>'Blad 2 Inmatning'!F75</f>
        <v>10</v>
      </c>
      <c r="K58" s="24">
        <f t="shared" si="40"/>
        <v>84.5</v>
      </c>
      <c r="L58" s="34">
        <f>'Blad 2 Inmatning'!G75</f>
        <v>2.48</v>
      </c>
      <c r="M58" s="24">
        <f t="shared" si="41"/>
        <v>66.5</v>
      </c>
      <c r="N58" s="34">
        <f>'Blad 2 Inmatning'!H75</f>
        <v>0.55000000000000004</v>
      </c>
      <c r="O58" s="24">
        <f t="shared" si="42"/>
        <v>21</v>
      </c>
      <c r="P58" s="24">
        <f>'Blad 2 Inmatning'!I75</f>
        <v>10</v>
      </c>
      <c r="Q58" s="15">
        <f>'Blad 2 Inmatning'!K75</f>
        <v>159</v>
      </c>
      <c r="R58" s="24">
        <f t="shared" si="43"/>
        <v>41</v>
      </c>
      <c r="S58" s="24">
        <f>IF('Blad 2 Inmatning'!B75=1,E58+G58+I58+K58+M58+O58+R58,)</f>
        <v>365.5</v>
      </c>
      <c r="T58" s="2">
        <f t="shared" si="44"/>
        <v>48</v>
      </c>
      <c r="U58" s="2">
        <f t="shared" si="45"/>
        <v>2</v>
      </c>
      <c r="V58" s="2">
        <f t="shared" si="46"/>
        <v>48.5</v>
      </c>
      <c r="W58" s="2">
        <f t="shared" si="47"/>
        <v>1</v>
      </c>
      <c r="X58" s="2">
        <f t="shared" si="48"/>
        <v>15</v>
      </c>
      <c r="Y58" s="2">
        <f t="shared" si="49"/>
        <v>8</v>
      </c>
      <c r="Z58" s="2">
        <f t="shared" si="50"/>
        <v>96</v>
      </c>
      <c r="AA58" s="2">
        <f t="shared" si="51"/>
        <v>1</v>
      </c>
      <c r="AB58" s="2">
        <f t="shared" si="52"/>
        <v>96</v>
      </c>
      <c r="AC58" s="2">
        <f t="shared" si="53"/>
        <v>74</v>
      </c>
      <c r="AD58" s="2">
        <f t="shared" si="54"/>
        <v>22</v>
      </c>
      <c r="AE58" s="2">
        <f t="shared" si="55"/>
        <v>84.5</v>
      </c>
      <c r="AF58" s="2">
        <f t="shared" si="56"/>
        <v>66</v>
      </c>
      <c r="AG58" s="2">
        <f t="shared" si="57"/>
        <v>2</v>
      </c>
      <c r="AH58" s="2">
        <f t="shared" si="58"/>
        <v>66.5</v>
      </c>
      <c r="AI58" s="2">
        <f t="shared" si="59"/>
        <v>19</v>
      </c>
      <c r="AJ58" s="2">
        <f t="shared" si="60"/>
        <v>5</v>
      </c>
      <c r="AK58" s="2">
        <f t="shared" si="61"/>
        <v>21</v>
      </c>
      <c r="AL58" s="2">
        <f t="shared" si="62"/>
        <v>28</v>
      </c>
      <c r="AM58" s="2">
        <f t="shared" si="63"/>
        <v>17</v>
      </c>
      <c r="AN58" s="2">
        <f t="shared" si="64"/>
        <v>36</v>
      </c>
      <c r="AO58" s="2">
        <f t="shared" si="65"/>
        <v>74</v>
      </c>
      <c r="AP58" s="2">
        <f t="shared" si="66"/>
        <v>1</v>
      </c>
      <c r="AQ58" s="2">
        <f t="shared" si="67"/>
        <v>74</v>
      </c>
      <c r="AR58" s="2">
        <v>41</v>
      </c>
      <c r="AS58" s="11">
        <f t="shared" si="68"/>
        <v>365.5</v>
      </c>
      <c r="AT58" s="2">
        <f t="shared" si="69"/>
        <v>56</v>
      </c>
      <c r="AU58" s="2">
        <f t="shared" si="70"/>
        <v>1</v>
      </c>
      <c r="AV58" s="2">
        <f t="shared" si="71"/>
        <v>56</v>
      </c>
    </row>
    <row r="59" spans="1:48" ht="14.5" thickTop="1" thickBot="1" x14ac:dyDescent="0.35">
      <c r="A59" s="42">
        <v>10</v>
      </c>
      <c r="B59" s="14">
        <f t="shared" si="36"/>
        <v>57</v>
      </c>
      <c r="C59" s="44" t="s">
        <v>44</v>
      </c>
      <c r="D59" s="20">
        <f>'Blad 2 Inmatning'!C10</f>
        <v>0.46</v>
      </c>
      <c r="E59" s="24">
        <f t="shared" si="37"/>
        <v>31</v>
      </c>
      <c r="F59" s="15">
        <f>'Blad 2 Inmatning'!D10</f>
        <v>15</v>
      </c>
      <c r="G59" s="24">
        <f t="shared" si="38"/>
        <v>30.5</v>
      </c>
      <c r="H59" s="34">
        <f>'Blad 2 Inmatning'!E10</f>
        <v>5.43</v>
      </c>
      <c r="I59" s="24">
        <f t="shared" si="39"/>
        <v>88</v>
      </c>
      <c r="J59" s="34">
        <f>'Blad 2 Inmatning'!F10</f>
        <v>10</v>
      </c>
      <c r="K59" s="24">
        <f t="shared" si="40"/>
        <v>84.5</v>
      </c>
      <c r="L59" s="34">
        <f>'Blad 2 Inmatning'!G10</f>
        <v>1.52</v>
      </c>
      <c r="M59" s="24">
        <f t="shared" si="41"/>
        <v>32</v>
      </c>
      <c r="N59" s="34">
        <f>'Blad 2 Inmatning'!H10</f>
        <v>1.22</v>
      </c>
      <c r="O59" s="24">
        <f t="shared" si="42"/>
        <v>79</v>
      </c>
      <c r="P59" s="24">
        <f>'Blad 2 Inmatning'!I10</f>
        <v>11</v>
      </c>
      <c r="Q59" s="15">
        <f>'Blad 2 Inmatning'!K10</f>
        <v>57</v>
      </c>
      <c r="R59" s="24">
        <f t="shared" si="43"/>
        <v>23.5</v>
      </c>
      <c r="S59" s="24">
        <f>IF('Blad 2 Inmatning'!B10=1,E59+G59+I59+K59+M59+O59+R59,)</f>
        <v>368.5</v>
      </c>
      <c r="T59" s="2">
        <f t="shared" si="44"/>
        <v>31</v>
      </c>
      <c r="U59" s="2">
        <f t="shared" si="45"/>
        <v>1</v>
      </c>
      <c r="V59" s="2">
        <f t="shared" si="46"/>
        <v>31</v>
      </c>
      <c r="W59" s="2">
        <f t="shared" si="47"/>
        <v>16</v>
      </c>
      <c r="X59" s="2">
        <f t="shared" si="48"/>
        <v>30</v>
      </c>
      <c r="Y59" s="2">
        <f t="shared" si="49"/>
        <v>30.5</v>
      </c>
      <c r="Z59" s="2">
        <f t="shared" si="50"/>
        <v>88</v>
      </c>
      <c r="AA59" s="2">
        <f t="shared" si="51"/>
        <v>1</v>
      </c>
      <c r="AB59" s="2">
        <f t="shared" si="52"/>
        <v>88</v>
      </c>
      <c r="AC59" s="2">
        <f t="shared" si="53"/>
        <v>74</v>
      </c>
      <c r="AD59" s="2">
        <f t="shared" si="54"/>
        <v>22</v>
      </c>
      <c r="AE59" s="2">
        <f t="shared" si="55"/>
        <v>84.5</v>
      </c>
      <c r="AF59" s="2">
        <f t="shared" si="56"/>
        <v>32</v>
      </c>
      <c r="AG59" s="2">
        <f t="shared" si="57"/>
        <v>1</v>
      </c>
      <c r="AH59" s="2">
        <f t="shared" si="58"/>
        <v>32</v>
      </c>
      <c r="AI59" s="2">
        <f t="shared" si="59"/>
        <v>79</v>
      </c>
      <c r="AJ59" s="2">
        <f t="shared" si="60"/>
        <v>1</v>
      </c>
      <c r="AK59" s="2">
        <f t="shared" si="61"/>
        <v>79</v>
      </c>
      <c r="AL59" s="2">
        <f t="shared" si="62"/>
        <v>18</v>
      </c>
      <c r="AM59" s="2">
        <f t="shared" si="63"/>
        <v>10</v>
      </c>
      <c r="AN59" s="2">
        <f t="shared" si="64"/>
        <v>22.5</v>
      </c>
      <c r="AO59" s="2">
        <f t="shared" si="65"/>
        <v>59</v>
      </c>
      <c r="AP59" s="2">
        <f t="shared" si="66"/>
        <v>2</v>
      </c>
      <c r="AQ59" s="2">
        <f t="shared" si="67"/>
        <v>59.5</v>
      </c>
      <c r="AR59" s="2">
        <v>23.5</v>
      </c>
      <c r="AS59" s="11">
        <f t="shared" si="68"/>
        <v>368.5</v>
      </c>
      <c r="AT59" s="2">
        <f t="shared" si="69"/>
        <v>57</v>
      </c>
      <c r="AU59" s="2">
        <f t="shared" si="70"/>
        <v>1</v>
      </c>
      <c r="AV59" s="2">
        <f t="shared" si="71"/>
        <v>57</v>
      </c>
    </row>
    <row r="60" spans="1:48" ht="14.5" thickTop="1" thickBot="1" x14ac:dyDescent="0.35">
      <c r="A60" s="42">
        <v>98</v>
      </c>
      <c r="B60" s="14">
        <f t="shared" si="36"/>
        <v>58</v>
      </c>
      <c r="C60" s="44" t="s">
        <v>114</v>
      </c>
      <c r="D60" s="20">
        <f>'Blad 2 Inmatning'!C86</f>
        <v>0.51</v>
      </c>
      <c r="E60" s="24">
        <f t="shared" si="37"/>
        <v>45</v>
      </c>
      <c r="F60" s="15">
        <f>'Blad 2 Inmatning'!D86</f>
        <v>5</v>
      </c>
      <c r="G60" s="24">
        <f t="shared" si="38"/>
        <v>81.5</v>
      </c>
      <c r="H60" s="34">
        <f>'Blad 2 Inmatning'!E86</f>
        <v>2.0699999999999998</v>
      </c>
      <c r="I60" s="24">
        <f t="shared" si="39"/>
        <v>17</v>
      </c>
      <c r="J60" s="34">
        <f>'Blad 2 Inmatning'!F86</f>
        <v>6.3</v>
      </c>
      <c r="K60" s="24">
        <f t="shared" si="40"/>
        <v>37</v>
      </c>
      <c r="L60" s="34">
        <f>'Blad 2 Inmatning'!G86</f>
        <v>3.11</v>
      </c>
      <c r="M60" s="24">
        <f t="shared" si="41"/>
        <v>80</v>
      </c>
      <c r="N60" s="34">
        <f>'Blad 2 Inmatning'!H86</f>
        <v>0.55000000000000004</v>
      </c>
      <c r="O60" s="24">
        <f t="shared" si="42"/>
        <v>21</v>
      </c>
      <c r="P60" s="24">
        <f>'Blad 2 Inmatning'!I86</f>
        <v>7</v>
      </c>
      <c r="Q60" s="15">
        <f>'Blad 2 Inmatning'!K86</f>
        <v>256</v>
      </c>
      <c r="R60" s="24">
        <f t="shared" si="43"/>
        <v>89</v>
      </c>
      <c r="S60" s="24">
        <f>IF('Blad 2 Inmatning'!B86=1,E60+G60+I60+K60+M60+O60+R60,)</f>
        <v>370.5</v>
      </c>
      <c r="T60" s="2">
        <f t="shared" si="44"/>
        <v>45</v>
      </c>
      <c r="U60" s="2">
        <f t="shared" si="45"/>
        <v>1</v>
      </c>
      <c r="V60" s="2">
        <f t="shared" si="46"/>
        <v>45</v>
      </c>
      <c r="W60" s="2">
        <f t="shared" si="47"/>
        <v>75</v>
      </c>
      <c r="X60" s="2">
        <f t="shared" si="48"/>
        <v>14</v>
      </c>
      <c r="Y60" s="2">
        <f t="shared" si="49"/>
        <v>81.5</v>
      </c>
      <c r="Z60" s="2">
        <f t="shared" si="50"/>
        <v>17</v>
      </c>
      <c r="AA60" s="2">
        <f t="shared" si="51"/>
        <v>1</v>
      </c>
      <c r="AB60" s="2">
        <f t="shared" si="52"/>
        <v>17</v>
      </c>
      <c r="AC60" s="2">
        <f t="shared" si="53"/>
        <v>37</v>
      </c>
      <c r="AD60" s="2">
        <f t="shared" si="54"/>
        <v>1</v>
      </c>
      <c r="AE60" s="2">
        <f t="shared" si="55"/>
        <v>37</v>
      </c>
      <c r="AF60" s="2">
        <f t="shared" si="56"/>
        <v>80</v>
      </c>
      <c r="AG60" s="2">
        <f t="shared" si="57"/>
        <v>1</v>
      </c>
      <c r="AH60" s="2">
        <f t="shared" si="58"/>
        <v>80</v>
      </c>
      <c r="AI60" s="2">
        <f t="shared" si="59"/>
        <v>19</v>
      </c>
      <c r="AJ60" s="2">
        <f t="shared" si="60"/>
        <v>5</v>
      </c>
      <c r="AK60" s="2">
        <f t="shared" si="61"/>
        <v>21</v>
      </c>
      <c r="AL60" s="2">
        <f t="shared" si="62"/>
        <v>80</v>
      </c>
      <c r="AM60" s="2">
        <f t="shared" si="63"/>
        <v>11</v>
      </c>
      <c r="AN60" s="2">
        <f t="shared" si="64"/>
        <v>85</v>
      </c>
      <c r="AO60" s="2">
        <f t="shared" si="65"/>
        <v>85</v>
      </c>
      <c r="AP60" s="2">
        <f t="shared" si="66"/>
        <v>1</v>
      </c>
      <c r="AQ60" s="2">
        <f t="shared" si="67"/>
        <v>85</v>
      </c>
      <c r="AR60" s="2">
        <v>89</v>
      </c>
      <c r="AS60" s="11">
        <f t="shared" si="68"/>
        <v>370.5</v>
      </c>
      <c r="AT60" s="2">
        <f t="shared" si="69"/>
        <v>58</v>
      </c>
      <c r="AU60" s="2">
        <f t="shared" si="70"/>
        <v>1</v>
      </c>
      <c r="AV60" s="2">
        <f t="shared" si="71"/>
        <v>58</v>
      </c>
    </row>
    <row r="61" spans="1:48" ht="14.5" thickTop="1" thickBot="1" x14ac:dyDescent="0.35">
      <c r="A61" s="42">
        <v>43</v>
      </c>
      <c r="B61" s="14">
        <f t="shared" si="36"/>
        <v>59</v>
      </c>
      <c r="C61" s="44" t="s">
        <v>43</v>
      </c>
      <c r="D61" s="20">
        <f>'Blad 2 Inmatning'!C39</f>
        <v>1.17</v>
      </c>
      <c r="E61" s="24">
        <f t="shared" si="37"/>
        <v>74.5</v>
      </c>
      <c r="F61" s="15">
        <f>'Blad 2 Inmatning'!D39</f>
        <v>20</v>
      </c>
      <c r="G61" s="24">
        <f t="shared" si="38"/>
        <v>8</v>
      </c>
      <c r="H61" s="34">
        <f>'Blad 2 Inmatning'!E39</f>
        <v>6.11</v>
      </c>
      <c r="I61" s="24">
        <f t="shared" si="39"/>
        <v>91</v>
      </c>
      <c r="J61" s="34">
        <f>'Blad 2 Inmatning'!F39</f>
        <v>10</v>
      </c>
      <c r="K61" s="24">
        <f t="shared" si="40"/>
        <v>84.5</v>
      </c>
      <c r="L61" s="34">
        <f>'Blad 2 Inmatning'!G39</f>
        <v>1.44</v>
      </c>
      <c r="M61" s="24">
        <f t="shared" si="41"/>
        <v>29</v>
      </c>
      <c r="N61" s="34">
        <f>'Blad 2 Inmatning'!H39</f>
        <v>1</v>
      </c>
      <c r="O61" s="24">
        <f t="shared" si="42"/>
        <v>34.5</v>
      </c>
      <c r="P61" s="24">
        <f>'Blad 2 Inmatning'!I39</f>
        <v>9</v>
      </c>
      <c r="Q61" s="15">
        <f>'Blad 2 Inmatning'!K39</f>
        <v>27</v>
      </c>
      <c r="R61" s="24">
        <f t="shared" si="43"/>
        <v>50</v>
      </c>
      <c r="S61" s="24">
        <f>IF('Blad 2 Inmatning'!B39=1,E61+G61+I61+K61+M61+O61+R61,)</f>
        <v>371.5</v>
      </c>
      <c r="T61" s="2">
        <f t="shared" si="44"/>
        <v>74</v>
      </c>
      <c r="U61" s="2">
        <f t="shared" si="45"/>
        <v>2</v>
      </c>
      <c r="V61" s="2">
        <f t="shared" si="46"/>
        <v>74.5</v>
      </c>
      <c r="W61" s="2">
        <f t="shared" si="47"/>
        <v>1</v>
      </c>
      <c r="X61" s="2">
        <f t="shared" si="48"/>
        <v>15</v>
      </c>
      <c r="Y61" s="2">
        <f t="shared" si="49"/>
        <v>8</v>
      </c>
      <c r="Z61" s="2">
        <f t="shared" si="50"/>
        <v>91</v>
      </c>
      <c r="AA61" s="2">
        <f t="shared" si="51"/>
        <v>1</v>
      </c>
      <c r="AB61" s="2">
        <f t="shared" si="52"/>
        <v>91</v>
      </c>
      <c r="AC61" s="2">
        <f t="shared" si="53"/>
        <v>74</v>
      </c>
      <c r="AD61" s="2">
        <f t="shared" si="54"/>
        <v>22</v>
      </c>
      <c r="AE61" s="2">
        <f t="shared" si="55"/>
        <v>84.5</v>
      </c>
      <c r="AF61" s="2">
        <f t="shared" si="56"/>
        <v>29</v>
      </c>
      <c r="AG61" s="2">
        <f t="shared" si="57"/>
        <v>1</v>
      </c>
      <c r="AH61" s="2">
        <f t="shared" si="58"/>
        <v>29</v>
      </c>
      <c r="AI61" s="2">
        <f t="shared" si="59"/>
        <v>34</v>
      </c>
      <c r="AJ61" s="2">
        <f t="shared" si="60"/>
        <v>2</v>
      </c>
      <c r="AK61" s="2">
        <f t="shared" si="61"/>
        <v>34.5</v>
      </c>
      <c r="AL61" s="2">
        <f t="shared" si="62"/>
        <v>46</v>
      </c>
      <c r="AM61" s="2">
        <f t="shared" si="63"/>
        <v>15</v>
      </c>
      <c r="AN61" s="2">
        <f t="shared" si="64"/>
        <v>53</v>
      </c>
      <c r="AO61" s="2">
        <f t="shared" si="65"/>
        <v>35</v>
      </c>
      <c r="AP61" s="2">
        <f t="shared" si="66"/>
        <v>1</v>
      </c>
      <c r="AQ61" s="2">
        <f t="shared" si="67"/>
        <v>35</v>
      </c>
      <c r="AR61" s="2">
        <v>50</v>
      </c>
      <c r="AS61" s="11">
        <f t="shared" si="68"/>
        <v>371.5</v>
      </c>
      <c r="AT61" s="2">
        <f t="shared" si="69"/>
        <v>59</v>
      </c>
      <c r="AU61" s="2">
        <f t="shared" si="70"/>
        <v>1</v>
      </c>
      <c r="AV61" s="2">
        <f t="shared" si="71"/>
        <v>59</v>
      </c>
    </row>
    <row r="62" spans="1:48" ht="14.5" thickTop="1" thickBot="1" x14ac:dyDescent="0.35">
      <c r="A62" s="42">
        <v>110</v>
      </c>
      <c r="B62" s="14">
        <f t="shared" si="36"/>
        <v>60</v>
      </c>
      <c r="C62" s="44" t="s">
        <v>25</v>
      </c>
      <c r="D62" s="20">
        <f>'Blad 2 Inmatning'!C97</f>
        <v>0.48</v>
      </c>
      <c r="E62" s="24">
        <f t="shared" si="37"/>
        <v>36</v>
      </c>
      <c r="F62" s="15">
        <f>'Blad 2 Inmatning'!D97</f>
        <v>10</v>
      </c>
      <c r="G62" s="24">
        <f t="shared" si="38"/>
        <v>60</v>
      </c>
      <c r="H62" s="34">
        <f>'Blad 2 Inmatning'!E97</f>
        <v>3.01</v>
      </c>
      <c r="I62" s="24">
        <f t="shared" si="39"/>
        <v>40.5</v>
      </c>
      <c r="J62" s="34">
        <f>'Blad 2 Inmatning'!F97</f>
        <v>10</v>
      </c>
      <c r="K62" s="24">
        <f t="shared" si="40"/>
        <v>84.5</v>
      </c>
      <c r="L62" s="34">
        <f>'Blad 2 Inmatning'!G97</f>
        <v>2.59</v>
      </c>
      <c r="M62" s="24">
        <f t="shared" si="41"/>
        <v>72</v>
      </c>
      <c r="N62" s="34">
        <f>'Blad 2 Inmatning'!H97</f>
        <v>1</v>
      </c>
      <c r="O62" s="24">
        <f t="shared" si="42"/>
        <v>34.5</v>
      </c>
      <c r="P62" s="24">
        <f>'Blad 2 Inmatning'!I97</f>
        <v>9.5</v>
      </c>
      <c r="Q62" s="15">
        <f>'Blad 2 Inmatning'!K97</f>
        <v>45</v>
      </c>
      <c r="R62" s="24">
        <f t="shared" si="43"/>
        <v>45</v>
      </c>
      <c r="S62" s="24">
        <f>IF('Blad 2 Inmatning'!B97=1,E62+G62+I62+K62+M62+O62+R62,)</f>
        <v>372.5</v>
      </c>
      <c r="T62" s="2">
        <f t="shared" si="44"/>
        <v>35</v>
      </c>
      <c r="U62" s="2">
        <f t="shared" si="45"/>
        <v>3</v>
      </c>
      <c r="V62" s="2">
        <f t="shared" si="46"/>
        <v>36</v>
      </c>
      <c r="W62" s="2">
        <f t="shared" si="47"/>
        <v>46</v>
      </c>
      <c r="X62" s="2">
        <f t="shared" si="48"/>
        <v>29</v>
      </c>
      <c r="Y62" s="2">
        <f t="shared" si="49"/>
        <v>60</v>
      </c>
      <c r="Z62" s="2">
        <f t="shared" si="50"/>
        <v>40</v>
      </c>
      <c r="AA62" s="2">
        <f t="shared" si="51"/>
        <v>2</v>
      </c>
      <c r="AB62" s="2">
        <f t="shared" si="52"/>
        <v>40.5</v>
      </c>
      <c r="AC62" s="2">
        <f t="shared" si="53"/>
        <v>74</v>
      </c>
      <c r="AD62" s="2">
        <f t="shared" si="54"/>
        <v>22</v>
      </c>
      <c r="AE62" s="2">
        <f t="shared" si="55"/>
        <v>84.5</v>
      </c>
      <c r="AF62" s="2">
        <f t="shared" si="56"/>
        <v>72</v>
      </c>
      <c r="AG62" s="2">
        <f t="shared" si="57"/>
        <v>1</v>
      </c>
      <c r="AH62" s="2">
        <f t="shared" si="58"/>
        <v>72</v>
      </c>
      <c r="AI62" s="2">
        <f t="shared" si="59"/>
        <v>34</v>
      </c>
      <c r="AJ62" s="2">
        <f t="shared" si="60"/>
        <v>2</v>
      </c>
      <c r="AK62" s="2">
        <f t="shared" si="61"/>
        <v>34.5</v>
      </c>
      <c r="AL62" s="2">
        <f t="shared" si="62"/>
        <v>45</v>
      </c>
      <c r="AM62" s="2">
        <f t="shared" si="63"/>
        <v>1</v>
      </c>
      <c r="AN62" s="2">
        <f t="shared" si="64"/>
        <v>45</v>
      </c>
      <c r="AO62" s="2">
        <f t="shared" si="65"/>
        <v>52</v>
      </c>
      <c r="AP62" s="2">
        <f t="shared" si="66"/>
        <v>2</v>
      </c>
      <c r="AQ62" s="2">
        <f t="shared" si="67"/>
        <v>52.5</v>
      </c>
      <c r="AR62" s="2">
        <v>45</v>
      </c>
      <c r="AS62" s="11">
        <f t="shared" si="68"/>
        <v>372.5</v>
      </c>
      <c r="AT62" s="2">
        <f t="shared" si="69"/>
        <v>60</v>
      </c>
      <c r="AU62" s="2">
        <f t="shared" si="70"/>
        <v>1</v>
      </c>
      <c r="AV62" s="2">
        <f t="shared" si="71"/>
        <v>60</v>
      </c>
    </row>
    <row r="63" spans="1:48" ht="14.5" thickTop="1" thickBot="1" x14ac:dyDescent="0.35">
      <c r="A63" s="42">
        <v>48</v>
      </c>
      <c r="B63" s="14">
        <f t="shared" si="36"/>
        <v>61</v>
      </c>
      <c r="C63" s="44" t="s">
        <v>38</v>
      </c>
      <c r="D63" s="20">
        <f>'Blad 2 Inmatning'!C44</f>
        <v>0.55000000000000004</v>
      </c>
      <c r="E63" s="24">
        <f t="shared" si="37"/>
        <v>51.5</v>
      </c>
      <c r="F63" s="15">
        <f>'Blad 2 Inmatning'!D44</f>
        <v>10</v>
      </c>
      <c r="G63" s="24">
        <f t="shared" si="38"/>
        <v>60</v>
      </c>
      <c r="H63" s="34">
        <f>'Blad 2 Inmatning'!E44</f>
        <v>5.48</v>
      </c>
      <c r="I63" s="24">
        <f t="shared" si="39"/>
        <v>89</v>
      </c>
      <c r="J63" s="34">
        <f>'Blad 2 Inmatning'!F44</f>
        <v>9.0299999999999994</v>
      </c>
      <c r="K63" s="24">
        <f t="shared" si="40"/>
        <v>66</v>
      </c>
      <c r="L63" s="34">
        <f>'Blad 2 Inmatning'!G44</f>
        <v>1.1299999999999999</v>
      </c>
      <c r="M63" s="24">
        <f t="shared" si="41"/>
        <v>7</v>
      </c>
      <c r="N63" s="34">
        <f>'Blad 2 Inmatning'!H44</f>
        <v>0.52</v>
      </c>
      <c r="O63" s="24">
        <f t="shared" si="42"/>
        <v>15.5</v>
      </c>
      <c r="P63" s="24">
        <f>'Blad 2 Inmatning'!I44</f>
        <v>7</v>
      </c>
      <c r="Q63" s="15">
        <f>'Blad 2 Inmatning'!K44</f>
        <v>24</v>
      </c>
      <c r="R63" s="24">
        <f t="shared" si="43"/>
        <v>84</v>
      </c>
      <c r="S63" s="24">
        <f>IF('Blad 2 Inmatning'!B44=1,E63+G63+I63+K63+M63+O63+R63,)</f>
        <v>373</v>
      </c>
      <c r="T63" s="2">
        <f t="shared" si="44"/>
        <v>51</v>
      </c>
      <c r="U63" s="2">
        <f t="shared" si="45"/>
        <v>2</v>
      </c>
      <c r="V63" s="2">
        <f t="shared" si="46"/>
        <v>51.5</v>
      </c>
      <c r="W63" s="2">
        <f t="shared" si="47"/>
        <v>46</v>
      </c>
      <c r="X63" s="2">
        <f t="shared" si="48"/>
        <v>29</v>
      </c>
      <c r="Y63" s="2">
        <f t="shared" si="49"/>
        <v>60</v>
      </c>
      <c r="Z63" s="2">
        <f t="shared" si="50"/>
        <v>89</v>
      </c>
      <c r="AA63" s="2">
        <f t="shared" si="51"/>
        <v>1</v>
      </c>
      <c r="AB63" s="2">
        <f t="shared" si="52"/>
        <v>89</v>
      </c>
      <c r="AC63" s="2">
        <f t="shared" si="53"/>
        <v>66</v>
      </c>
      <c r="AD63" s="2">
        <f t="shared" si="54"/>
        <v>1</v>
      </c>
      <c r="AE63" s="2">
        <f t="shared" si="55"/>
        <v>66</v>
      </c>
      <c r="AF63" s="2">
        <f t="shared" si="56"/>
        <v>7</v>
      </c>
      <c r="AG63" s="2">
        <f t="shared" si="57"/>
        <v>1</v>
      </c>
      <c r="AH63" s="2">
        <f t="shared" si="58"/>
        <v>7</v>
      </c>
      <c r="AI63" s="2">
        <f t="shared" si="59"/>
        <v>14</v>
      </c>
      <c r="AJ63" s="2">
        <f t="shared" si="60"/>
        <v>4</v>
      </c>
      <c r="AK63" s="2">
        <f t="shared" si="61"/>
        <v>15.5</v>
      </c>
      <c r="AL63" s="2">
        <f t="shared" si="62"/>
        <v>80</v>
      </c>
      <c r="AM63" s="2">
        <f t="shared" si="63"/>
        <v>11</v>
      </c>
      <c r="AN63" s="2">
        <f t="shared" si="64"/>
        <v>85</v>
      </c>
      <c r="AO63" s="2">
        <f t="shared" si="65"/>
        <v>31</v>
      </c>
      <c r="AP63" s="2">
        <f t="shared" si="66"/>
        <v>1</v>
      </c>
      <c r="AQ63" s="2">
        <f t="shared" si="67"/>
        <v>31</v>
      </c>
      <c r="AR63" s="2">
        <v>84</v>
      </c>
      <c r="AS63" s="11">
        <f t="shared" si="68"/>
        <v>373</v>
      </c>
      <c r="AT63" s="2">
        <f t="shared" si="69"/>
        <v>61</v>
      </c>
      <c r="AU63" s="2">
        <f t="shared" si="70"/>
        <v>1</v>
      </c>
      <c r="AV63" s="2">
        <f t="shared" si="71"/>
        <v>61</v>
      </c>
    </row>
    <row r="64" spans="1:48" ht="14.5" thickTop="1" thickBot="1" x14ac:dyDescent="0.35">
      <c r="A64" s="42">
        <v>38</v>
      </c>
      <c r="B64" s="14">
        <f t="shared" si="36"/>
        <v>62</v>
      </c>
      <c r="C64" s="44" t="s">
        <v>31</v>
      </c>
      <c r="D64" s="20">
        <f>'Blad 2 Inmatning'!C34</f>
        <v>0.56000000000000005</v>
      </c>
      <c r="E64" s="24">
        <f t="shared" si="37"/>
        <v>54</v>
      </c>
      <c r="F64" s="15">
        <f>'Blad 2 Inmatning'!D34</f>
        <v>10</v>
      </c>
      <c r="G64" s="24">
        <f t="shared" si="38"/>
        <v>60</v>
      </c>
      <c r="H64" s="34">
        <f>'Blad 2 Inmatning'!E34</f>
        <v>1.5</v>
      </c>
      <c r="I64" s="24">
        <f t="shared" si="39"/>
        <v>10.5</v>
      </c>
      <c r="J64" s="34">
        <f>'Blad 2 Inmatning'!F34</f>
        <v>10.38</v>
      </c>
      <c r="K64" s="24">
        <f t="shared" si="40"/>
        <v>96</v>
      </c>
      <c r="L64" s="34">
        <f>'Blad 2 Inmatning'!G34</f>
        <v>2.5099999999999998</v>
      </c>
      <c r="M64" s="24">
        <f t="shared" si="41"/>
        <v>69</v>
      </c>
      <c r="N64" s="34">
        <f>'Blad 2 Inmatning'!H34</f>
        <v>1.31</v>
      </c>
      <c r="O64" s="24">
        <f t="shared" si="42"/>
        <v>82</v>
      </c>
      <c r="P64" s="24">
        <f>'Blad 2 Inmatning'!I34</f>
        <v>12</v>
      </c>
      <c r="Q64" s="15">
        <f>'Blad 2 Inmatning'!K34</f>
        <v>7</v>
      </c>
      <c r="R64" s="24">
        <f t="shared" si="43"/>
        <v>8</v>
      </c>
      <c r="S64" s="24">
        <f>IF('Blad 2 Inmatning'!B34=1,E64+G64+I64+K64+M64+O64+R64,)</f>
        <v>379.5</v>
      </c>
      <c r="T64" s="2">
        <f t="shared" si="44"/>
        <v>53</v>
      </c>
      <c r="U64" s="2">
        <f t="shared" si="45"/>
        <v>3</v>
      </c>
      <c r="V64" s="2">
        <f t="shared" si="46"/>
        <v>54</v>
      </c>
      <c r="W64" s="2">
        <f t="shared" si="47"/>
        <v>46</v>
      </c>
      <c r="X64" s="2">
        <f t="shared" si="48"/>
        <v>29</v>
      </c>
      <c r="Y64" s="2">
        <f t="shared" si="49"/>
        <v>60</v>
      </c>
      <c r="Z64" s="2">
        <f t="shared" si="50"/>
        <v>10</v>
      </c>
      <c r="AA64" s="2">
        <f t="shared" si="51"/>
        <v>2</v>
      </c>
      <c r="AB64" s="2">
        <f t="shared" si="52"/>
        <v>10.5</v>
      </c>
      <c r="AC64" s="2">
        <f t="shared" si="53"/>
        <v>96</v>
      </c>
      <c r="AD64" s="2">
        <f t="shared" si="54"/>
        <v>1</v>
      </c>
      <c r="AE64" s="2">
        <f t="shared" si="55"/>
        <v>96</v>
      </c>
      <c r="AF64" s="2">
        <f t="shared" si="56"/>
        <v>68</v>
      </c>
      <c r="AG64" s="2">
        <f t="shared" si="57"/>
        <v>3</v>
      </c>
      <c r="AH64" s="2">
        <f t="shared" si="58"/>
        <v>69</v>
      </c>
      <c r="AI64" s="2">
        <f t="shared" si="59"/>
        <v>82</v>
      </c>
      <c r="AJ64" s="2">
        <f t="shared" si="60"/>
        <v>1</v>
      </c>
      <c r="AK64" s="2">
        <f t="shared" si="61"/>
        <v>82</v>
      </c>
      <c r="AL64" s="2">
        <f t="shared" si="62"/>
        <v>7</v>
      </c>
      <c r="AM64" s="2">
        <f t="shared" si="63"/>
        <v>11</v>
      </c>
      <c r="AN64" s="2">
        <f t="shared" si="64"/>
        <v>12</v>
      </c>
      <c r="AO64" s="2">
        <f t="shared" si="65"/>
        <v>6</v>
      </c>
      <c r="AP64" s="2">
        <f t="shared" si="66"/>
        <v>3</v>
      </c>
      <c r="AQ64" s="2">
        <f t="shared" si="67"/>
        <v>7</v>
      </c>
      <c r="AR64" s="2">
        <v>8</v>
      </c>
      <c r="AS64" s="11">
        <f t="shared" si="68"/>
        <v>379.5</v>
      </c>
      <c r="AT64" s="2">
        <f t="shared" si="69"/>
        <v>62</v>
      </c>
      <c r="AU64" s="2">
        <f t="shared" si="70"/>
        <v>1</v>
      </c>
      <c r="AV64" s="2">
        <f t="shared" si="71"/>
        <v>62</v>
      </c>
    </row>
    <row r="65" spans="1:48" ht="14.5" thickTop="1" thickBot="1" x14ac:dyDescent="0.35">
      <c r="A65" s="42">
        <v>40</v>
      </c>
      <c r="B65" s="14">
        <f t="shared" si="36"/>
        <v>63</v>
      </c>
      <c r="C65" s="44" t="s">
        <v>78</v>
      </c>
      <c r="D65" s="20">
        <f>'Blad 2 Inmatning'!C36</f>
        <v>0.56000000000000005</v>
      </c>
      <c r="E65" s="24">
        <f t="shared" si="37"/>
        <v>54</v>
      </c>
      <c r="F65" s="15">
        <f>'Blad 2 Inmatning'!D36</f>
        <v>0</v>
      </c>
      <c r="G65" s="24">
        <f t="shared" si="38"/>
        <v>92.5</v>
      </c>
      <c r="H65" s="34">
        <f>'Blad 2 Inmatning'!E36</f>
        <v>2.37</v>
      </c>
      <c r="I65" s="24">
        <f t="shared" si="39"/>
        <v>27.5</v>
      </c>
      <c r="J65" s="34">
        <f>'Blad 2 Inmatning'!F36</f>
        <v>10</v>
      </c>
      <c r="K65" s="24">
        <f t="shared" si="40"/>
        <v>84.5</v>
      </c>
      <c r="L65" s="34">
        <f>'Blad 2 Inmatning'!G36</f>
        <v>1.5</v>
      </c>
      <c r="M65" s="24">
        <f t="shared" si="41"/>
        <v>31</v>
      </c>
      <c r="N65" s="34">
        <f>'Blad 2 Inmatning'!H36</f>
        <v>0.59</v>
      </c>
      <c r="O65" s="24">
        <f t="shared" si="42"/>
        <v>31</v>
      </c>
      <c r="P65" s="24">
        <f>'Blad 2 Inmatning'!I36</f>
        <v>8</v>
      </c>
      <c r="Q65" s="15">
        <f>'Blad 2 Inmatning'!K36</f>
        <v>11</v>
      </c>
      <c r="R65" s="24">
        <f t="shared" si="43"/>
        <v>65</v>
      </c>
      <c r="S65" s="24">
        <f>IF('Blad 2 Inmatning'!B36=1,E65+G65+I65+K65+M65+O65+R65,)</f>
        <v>385.5</v>
      </c>
      <c r="T65" s="2">
        <f t="shared" si="44"/>
        <v>53</v>
      </c>
      <c r="U65" s="2">
        <f t="shared" si="45"/>
        <v>3</v>
      </c>
      <c r="V65" s="2">
        <f t="shared" si="46"/>
        <v>54</v>
      </c>
      <c r="W65" s="2">
        <f t="shared" si="47"/>
        <v>89</v>
      </c>
      <c r="X65" s="2">
        <f t="shared" si="48"/>
        <v>8</v>
      </c>
      <c r="Y65" s="2">
        <f t="shared" si="49"/>
        <v>92.5</v>
      </c>
      <c r="Z65" s="2">
        <f t="shared" si="50"/>
        <v>27</v>
      </c>
      <c r="AA65" s="2">
        <f t="shared" si="51"/>
        <v>2</v>
      </c>
      <c r="AB65" s="2">
        <f t="shared" si="52"/>
        <v>27.5</v>
      </c>
      <c r="AC65" s="2">
        <f t="shared" si="53"/>
        <v>74</v>
      </c>
      <c r="AD65" s="2">
        <f t="shared" si="54"/>
        <v>22</v>
      </c>
      <c r="AE65" s="2">
        <f t="shared" si="55"/>
        <v>84.5</v>
      </c>
      <c r="AF65" s="2">
        <f t="shared" si="56"/>
        <v>31</v>
      </c>
      <c r="AG65" s="2">
        <f t="shared" si="57"/>
        <v>1</v>
      </c>
      <c r="AH65" s="2">
        <f t="shared" si="58"/>
        <v>31</v>
      </c>
      <c r="AI65" s="2">
        <f t="shared" si="59"/>
        <v>29</v>
      </c>
      <c r="AJ65" s="2">
        <f t="shared" si="60"/>
        <v>5</v>
      </c>
      <c r="AK65" s="2">
        <f t="shared" si="61"/>
        <v>31</v>
      </c>
      <c r="AL65" s="2">
        <f t="shared" si="62"/>
        <v>63</v>
      </c>
      <c r="AM65" s="2">
        <f t="shared" si="63"/>
        <v>17</v>
      </c>
      <c r="AN65" s="2">
        <f t="shared" si="64"/>
        <v>71</v>
      </c>
      <c r="AO65" s="2">
        <f t="shared" si="65"/>
        <v>13</v>
      </c>
      <c r="AP65" s="2">
        <f t="shared" si="66"/>
        <v>2</v>
      </c>
      <c r="AQ65" s="2">
        <f t="shared" si="67"/>
        <v>13.5</v>
      </c>
      <c r="AR65" s="2">
        <v>65</v>
      </c>
      <c r="AS65" s="11">
        <f t="shared" si="68"/>
        <v>385.5</v>
      </c>
      <c r="AT65" s="2">
        <f t="shared" si="69"/>
        <v>63</v>
      </c>
      <c r="AU65" s="2">
        <f t="shared" si="70"/>
        <v>1</v>
      </c>
      <c r="AV65" s="2">
        <f t="shared" si="71"/>
        <v>63</v>
      </c>
    </row>
    <row r="66" spans="1:48" ht="14.5" thickTop="1" thickBot="1" x14ac:dyDescent="0.35">
      <c r="A66" s="42">
        <v>47</v>
      </c>
      <c r="B66" s="14">
        <f t="shared" si="36"/>
        <v>64</v>
      </c>
      <c r="C66" s="44" t="s">
        <v>83</v>
      </c>
      <c r="D66" s="20">
        <f>'Blad 2 Inmatning'!C43</f>
        <v>2.1800000000000002</v>
      </c>
      <c r="E66" s="24">
        <f t="shared" si="37"/>
        <v>93</v>
      </c>
      <c r="F66" s="15">
        <f>'Blad 2 Inmatning'!D43</f>
        <v>0</v>
      </c>
      <c r="G66" s="24">
        <f t="shared" si="38"/>
        <v>92.5</v>
      </c>
      <c r="H66" s="34">
        <f>'Blad 2 Inmatning'!E43</f>
        <v>3.35</v>
      </c>
      <c r="I66" s="24">
        <f t="shared" si="39"/>
        <v>63.5</v>
      </c>
      <c r="J66" s="34">
        <f>'Blad 2 Inmatning'!F43</f>
        <v>4.43</v>
      </c>
      <c r="K66" s="24">
        <f t="shared" si="40"/>
        <v>14.5</v>
      </c>
      <c r="L66" s="34">
        <f>'Blad 2 Inmatning'!G43</f>
        <v>2.09</v>
      </c>
      <c r="M66" s="24">
        <f t="shared" si="41"/>
        <v>47</v>
      </c>
      <c r="N66" s="34">
        <f>'Blad 2 Inmatning'!H43</f>
        <v>1.01</v>
      </c>
      <c r="O66" s="24">
        <f t="shared" si="42"/>
        <v>37</v>
      </c>
      <c r="P66" s="24">
        <f>'Blad 2 Inmatning'!I43</f>
        <v>10</v>
      </c>
      <c r="Q66" s="15">
        <f>'Blad 2 Inmatning'!K43</f>
        <v>121</v>
      </c>
      <c r="R66" s="24">
        <f t="shared" si="43"/>
        <v>39</v>
      </c>
      <c r="S66" s="24">
        <f>IF('Blad 2 Inmatning'!B43=1,E66+G66+I66+K66+M66+O66+R66,)</f>
        <v>386.5</v>
      </c>
      <c r="T66" s="2">
        <f t="shared" si="44"/>
        <v>93</v>
      </c>
      <c r="U66" s="2">
        <f t="shared" si="45"/>
        <v>1</v>
      </c>
      <c r="V66" s="2">
        <f t="shared" si="46"/>
        <v>93</v>
      </c>
      <c r="W66" s="2">
        <f t="shared" si="47"/>
        <v>89</v>
      </c>
      <c r="X66" s="2">
        <f t="shared" si="48"/>
        <v>8</v>
      </c>
      <c r="Y66" s="2">
        <f t="shared" si="49"/>
        <v>92.5</v>
      </c>
      <c r="Z66" s="2">
        <f t="shared" si="50"/>
        <v>63</v>
      </c>
      <c r="AA66" s="2">
        <f t="shared" si="51"/>
        <v>2</v>
      </c>
      <c r="AB66" s="2">
        <f t="shared" si="52"/>
        <v>63.5</v>
      </c>
      <c r="AC66" s="2">
        <f t="shared" si="53"/>
        <v>14</v>
      </c>
      <c r="AD66" s="2">
        <f t="shared" si="54"/>
        <v>2</v>
      </c>
      <c r="AE66" s="2">
        <f t="shared" si="55"/>
        <v>14.5</v>
      </c>
      <c r="AF66" s="2">
        <f t="shared" si="56"/>
        <v>47</v>
      </c>
      <c r="AG66" s="2">
        <f t="shared" si="57"/>
        <v>1</v>
      </c>
      <c r="AH66" s="2">
        <f t="shared" si="58"/>
        <v>47</v>
      </c>
      <c r="AI66" s="2">
        <f t="shared" si="59"/>
        <v>36</v>
      </c>
      <c r="AJ66" s="2">
        <f t="shared" si="60"/>
        <v>3</v>
      </c>
      <c r="AK66" s="2">
        <f t="shared" si="61"/>
        <v>37</v>
      </c>
      <c r="AL66" s="2">
        <f t="shared" si="62"/>
        <v>28</v>
      </c>
      <c r="AM66" s="2">
        <f t="shared" si="63"/>
        <v>17</v>
      </c>
      <c r="AN66" s="2">
        <f t="shared" si="64"/>
        <v>36</v>
      </c>
      <c r="AO66" s="2">
        <f t="shared" si="65"/>
        <v>70</v>
      </c>
      <c r="AP66" s="2">
        <f t="shared" si="66"/>
        <v>1</v>
      </c>
      <c r="AQ66" s="2">
        <f t="shared" si="67"/>
        <v>70</v>
      </c>
      <c r="AR66" s="2">
        <v>39</v>
      </c>
      <c r="AS66" s="11">
        <f t="shared" si="68"/>
        <v>386.5</v>
      </c>
      <c r="AT66" s="2">
        <f t="shared" si="69"/>
        <v>64</v>
      </c>
      <c r="AU66" s="2">
        <f t="shared" si="70"/>
        <v>1</v>
      </c>
      <c r="AV66" s="2">
        <f t="shared" si="71"/>
        <v>64</v>
      </c>
    </row>
    <row r="67" spans="1:48" ht="14.5" thickTop="1" thickBot="1" x14ac:dyDescent="0.35">
      <c r="A67" s="42">
        <v>21</v>
      </c>
      <c r="B67" s="14">
        <f t="shared" ref="B67:B98" si="72">AV67</f>
        <v>65</v>
      </c>
      <c r="C67" s="44" t="s">
        <v>66</v>
      </c>
      <c r="D67" s="20">
        <f>'Blad 2 Inmatning'!C20</f>
        <v>1.48</v>
      </c>
      <c r="E67" s="24">
        <f t="shared" ref="E67:E98" si="73">V67</f>
        <v>87</v>
      </c>
      <c r="F67" s="15">
        <f>'Blad 2 Inmatning'!D20</f>
        <v>10</v>
      </c>
      <c r="G67" s="24">
        <f t="shared" ref="G67:G98" si="74">Y67</f>
        <v>60</v>
      </c>
      <c r="H67" s="34">
        <f>'Blad 2 Inmatning'!E20</f>
        <v>1.43</v>
      </c>
      <c r="I67" s="24">
        <f t="shared" ref="I67:I98" si="75">AB67</f>
        <v>8</v>
      </c>
      <c r="J67" s="34">
        <f>'Blad 2 Inmatning'!F20</f>
        <v>7.46</v>
      </c>
      <c r="K67" s="24">
        <f t="shared" ref="K67:K98" si="76">AE67</f>
        <v>52</v>
      </c>
      <c r="L67" s="34">
        <f>'Blad 2 Inmatning'!G20</f>
        <v>1.58</v>
      </c>
      <c r="M67" s="24">
        <f t="shared" ref="M67:M98" si="77">AH67</f>
        <v>36</v>
      </c>
      <c r="N67" s="34">
        <f>'Blad 2 Inmatning'!H20</f>
        <v>1.1000000000000001</v>
      </c>
      <c r="O67" s="24">
        <f t="shared" ref="O67:O98" si="78">AK67</f>
        <v>59.5</v>
      </c>
      <c r="P67" s="24">
        <f>'Blad 2 Inmatning'!I20</f>
        <v>7</v>
      </c>
      <c r="Q67" s="15">
        <f>'Blad 2 Inmatning'!K20</f>
        <v>35</v>
      </c>
      <c r="R67" s="24">
        <f t="shared" ref="R67:R98" si="79">AR67</f>
        <v>85</v>
      </c>
      <c r="S67" s="24">
        <f>IF('Blad 2 Inmatning'!B20=1,E67+G67+I67+K67+M67+O67+R67,)</f>
        <v>387.5</v>
      </c>
      <c r="T67" s="2">
        <f t="shared" ref="T67:T98" si="80">RANK(D67,$D$3:$D$98,1)</f>
        <v>87</v>
      </c>
      <c r="U67" s="2">
        <f t="shared" ref="U67:U98" si="81">COUNTIF($D$3:$D$98,D67)</f>
        <v>1</v>
      </c>
      <c r="V67" s="2">
        <f t="shared" ref="V67:V98" si="82">IF(U67&gt;1,((U67*(T67+(U67-1)/2))/U67),T67)</f>
        <v>87</v>
      </c>
      <c r="W67" s="2">
        <f t="shared" ref="W67:W98" si="83">RANK(F67,$F$3:$F$98,0)</f>
        <v>46</v>
      </c>
      <c r="X67" s="2">
        <f t="shared" ref="X67:X98" si="84">COUNTIF($F$3:$F$98,F67)</f>
        <v>29</v>
      </c>
      <c r="Y67" s="2">
        <f t="shared" ref="Y67:Y98" si="85">IF(X67&gt;1,((X67*(W67+(X67-1)/2))/X67),W67)</f>
        <v>60</v>
      </c>
      <c r="Z67" s="2">
        <f t="shared" ref="Z67:Z98" si="86">RANK(H67,$H$3:$H$98,1)</f>
        <v>8</v>
      </c>
      <c r="AA67" s="2">
        <f t="shared" ref="AA67:AA98" si="87">COUNTIF($H$3:$H$98,H67)</f>
        <v>1</v>
      </c>
      <c r="AB67" s="2">
        <f t="shared" ref="AB67:AB98" si="88">IF(AA67&gt;1,((AA67*(Z67+(AA67-1)/2))/AA67),Z67)</f>
        <v>8</v>
      </c>
      <c r="AC67" s="2">
        <f t="shared" ref="AC67:AC98" si="89">RANK(J67,$J$3:$J$98,1)</f>
        <v>52</v>
      </c>
      <c r="AD67" s="2">
        <f t="shared" ref="AD67:AD98" si="90">COUNTIF($J$3:$J$98,J67)</f>
        <v>1</v>
      </c>
      <c r="AE67" s="2">
        <f t="shared" ref="AE67:AE98" si="91">IF(AD67&gt;1,((AD67*(AC67+(AD67-1)/2))/AD67),AC67)</f>
        <v>52</v>
      </c>
      <c r="AF67" s="2">
        <f t="shared" ref="AF67:AF98" si="92">RANK(L67,$L$3:$L$98,1)</f>
        <v>36</v>
      </c>
      <c r="AG67" s="2">
        <f t="shared" ref="AG67:AG98" si="93">COUNTIF($L$3:$L$98,L67)</f>
        <v>1</v>
      </c>
      <c r="AH67" s="2">
        <f t="shared" ref="AH67:AH98" si="94">IF(AG67&gt;1,((AG67*(AF67+(AG67-1)/2))/AG67),AF67)</f>
        <v>36</v>
      </c>
      <c r="AI67" s="2">
        <f t="shared" ref="AI67:AI98" si="95">RANK(N67,$N$3:$N$98,1)</f>
        <v>58</v>
      </c>
      <c r="AJ67" s="2">
        <f t="shared" ref="AJ67:AJ98" si="96">COUNTIF($N$3:$N$98,N67)</f>
        <v>4</v>
      </c>
      <c r="AK67" s="2">
        <f t="shared" ref="AK67:AK98" si="97">IF(AJ67&gt;1,((AJ67*(AI67+(AJ67-1)/2))/AJ67),AI67)</f>
        <v>59.5</v>
      </c>
      <c r="AL67" s="2">
        <f t="shared" ref="AL67:AL98" si="98">RANK(P67,$P$3:$P$98,0)</f>
        <v>80</v>
      </c>
      <c r="AM67" s="2">
        <f t="shared" ref="AM67:AM98" si="99">COUNTIF($P$3:$P$98,P67)</f>
        <v>11</v>
      </c>
      <c r="AN67" s="2">
        <f t="shared" ref="AN67:AN98" si="100">IF(AM67&gt;1,((AM67*(AL67+(AM67-1)/2))/AM67),AL67)</f>
        <v>85</v>
      </c>
      <c r="AO67" s="2">
        <f t="shared" ref="AO67:AO98" si="101">RANK(Q67,$Q$3:$Q$98,1)</f>
        <v>42</v>
      </c>
      <c r="AP67" s="2">
        <f t="shared" ref="AP67:AP98" si="102">COUNTIF($AO$3:$AO$98,AO67)</f>
        <v>1</v>
      </c>
      <c r="AQ67" s="2">
        <f t="shared" ref="AQ67:AQ98" si="103">IF(AP67&gt;1,((AP67*(AO67+(AP67-1)/2))/AP67),AO67)</f>
        <v>42</v>
      </c>
      <c r="AR67" s="2">
        <v>85</v>
      </c>
      <c r="AS67" s="11">
        <f t="shared" ref="AS67:AS98" si="104">S67</f>
        <v>387.5</v>
      </c>
      <c r="AT67" s="2">
        <f t="shared" ref="AT67:AT98" si="105">RANK(AS67,$AS$3:$AS$98,1)</f>
        <v>65</v>
      </c>
      <c r="AU67" s="2">
        <f t="shared" ref="AU67:AU98" si="106">COUNTIF($S$3:$S$98,S67)</f>
        <v>1</v>
      </c>
      <c r="AV67" s="2">
        <f t="shared" ref="AV67:AV98" si="107">IF(AU67&gt;1,((AU67*(AT67+(AU67-1)/2))/AU67),AT67)</f>
        <v>65</v>
      </c>
    </row>
    <row r="68" spans="1:48" ht="14.5" thickTop="1" thickBot="1" x14ac:dyDescent="0.35">
      <c r="A68" s="42">
        <v>49</v>
      </c>
      <c r="B68" s="14">
        <f t="shared" si="72"/>
        <v>66</v>
      </c>
      <c r="C68" s="44" t="s">
        <v>84</v>
      </c>
      <c r="D68" s="20">
        <f>'Blad 2 Inmatning'!C45</f>
        <v>1.1200000000000001</v>
      </c>
      <c r="E68" s="24">
        <f t="shared" si="73"/>
        <v>69.5</v>
      </c>
      <c r="F68" s="15">
        <f>'Blad 2 Inmatning'!D45</f>
        <v>10</v>
      </c>
      <c r="G68" s="24">
        <f t="shared" si="74"/>
        <v>60</v>
      </c>
      <c r="H68" s="34">
        <f>'Blad 2 Inmatning'!E45</f>
        <v>4.5199999999999996</v>
      </c>
      <c r="I68" s="24">
        <f t="shared" si="75"/>
        <v>81</v>
      </c>
      <c r="J68" s="34">
        <f>'Blad 2 Inmatning'!F45</f>
        <v>8.51</v>
      </c>
      <c r="K68" s="24">
        <f t="shared" si="76"/>
        <v>63</v>
      </c>
      <c r="L68" s="34">
        <f>'Blad 2 Inmatning'!G45</f>
        <v>1.22</v>
      </c>
      <c r="M68" s="24">
        <f t="shared" si="77"/>
        <v>12.5</v>
      </c>
      <c r="N68" s="34">
        <f>'Blad 2 Inmatning'!H45</f>
        <v>1.02</v>
      </c>
      <c r="O68" s="24">
        <f t="shared" si="78"/>
        <v>40.5</v>
      </c>
      <c r="P68" s="24">
        <f>'Blad 2 Inmatning'!I45</f>
        <v>8</v>
      </c>
      <c r="Q68" s="15">
        <f>'Blad 2 Inmatning'!K45</f>
        <v>7</v>
      </c>
      <c r="R68" s="24">
        <f t="shared" si="79"/>
        <v>64</v>
      </c>
      <c r="S68" s="24">
        <f>IF('Blad 2 Inmatning'!B45=1,E68+G68+I68+K68+M68+O68+R68,)</f>
        <v>390.5</v>
      </c>
      <c r="T68" s="2">
        <f t="shared" si="80"/>
        <v>68</v>
      </c>
      <c r="U68" s="2">
        <f t="shared" si="81"/>
        <v>4</v>
      </c>
      <c r="V68" s="2">
        <f t="shared" si="82"/>
        <v>69.5</v>
      </c>
      <c r="W68" s="2">
        <f t="shared" si="83"/>
        <v>46</v>
      </c>
      <c r="X68" s="2">
        <f t="shared" si="84"/>
        <v>29</v>
      </c>
      <c r="Y68" s="2">
        <f t="shared" si="85"/>
        <v>60</v>
      </c>
      <c r="Z68" s="2">
        <f t="shared" si="86"/>
        <v>81</v>
      </c>
      <c r="AA68" s="2">
        <f t="shared" si="87"/>
        <v>1</v>
      </c>
      <c r="AB68" s="2">
        <f t="shared" si="88"/>
        <v>81</v>
      </c>
      <c r="AC68" s="2">
        <f t="shared" si="89"/>
        <v>63</v>
      </c>
      <c r="AD68" s="2">
        <f t="shared" si="90"/>
        <v>1</v>
      </c>
      <c r="AE68" s="2">
        <f t="shared" si="91"/>
        <v>63</v>
      </c>
      <c r="AF68" s="2">
        <f t="shared" si="92"/>
        <v>12</v>
      </c>
      <c r="AG68" s="2">
        <f t="shared" si="93"/>
        <v>2</v>
      </c>
      <c r="AH68" s="2">
        <f t="shared" si="94"/>
        <v>12.5</v>
      </c>
      <c r="AI68" s="2">
        <f t="shared" si="95"/>
        <v>39</v>
      </c>
      <c r="AJ68" s="2">
        <f t="shared" si="96"/>
        <v>4</v>
      </c>
      <c r="AK68" s="2">
        <f t="shared" si="97"/>
        <v>40.5</v>
      </c>
      <c r="AL68" s="2">
        <f t="shared" si="98"/>
        <v>63</v>
      </c>
      <c r="AM68" s="2">
        <f t="shared" si="99"/>
        <v>17</v>
      </c>
      <c r="AN68" s="2">
        <f t="shared" si="100"/>
        <v>71</v>
      </c>
      <c r="AO68" s="2">
        <f t="shared" si="101"/>
        <v>6</v>
      </c>
      <c r="AP68" s="2">
        <f t="shared" si="102"/>
        <v>3</v>
      </c>
      <c r="AQ68" s="2">
        <f t="shared" si="103"/>
        <v>7</v>
      </c>
      <c r="AR68" s="2">
        <v>64</v>
      </c>
      <c r="AS68" s="11">
        <f t="shared" si="104"/>
        <v>390.5</v>
      </c>
      <c r="AT68" s="2">
        <f t="shared" si="105"/>
        <v>66</v>
      </c>
      <c r="AU68" s="2">
        <f t="shared" si="106"/>
        <v>1</v>
      </c>
      <c r="AV68" s="2">
        <f t="shared" si="107"/>
        <v>66</v>
      </c>
    </row>
    <row r="69" spans="1:48" ht="14.5" thickTop="1" thickBot="1" x14ac:dyDescent="0.35">
      <c r="A69" s="42">
        <v>60</v>
      </c>
      <c r="B69" s="14">
        <f t="shared" si="72"/>
        <v>67</v>
      </c>
      <c r="C69" s="44" t="s">
        <v>88</v>
      </c>
      <c r="D69" s="20">
        <f>'Blad 2 Inmatning'!C54</f>
        <v>0.41</v>
      </c>
      <c r="E69" s="24">
        <f t="shared" si="73"/>
        <v>18.5</v>
      </c>
      <c r="F69" s="15">
        <f>'Blad 2 Inmatning'!D54</f>
        <v>15</v>
      </c>
      <c r="G69" s="24">
        <f t="shared" si="74"/>
        <v>30.5</v>
      </c>
      <c r="H69" s="34">
        <f>'Blad 2 Inmatning'!E54</f>
        <v>4.37</v>
      </c>
      <c r="I69" s="24">
        <f t="shared" si="75"/>
        <v>78.5</v>
      </c>
      <c r="J69" s="34">
        <f>'Blad 2 Inmatning'!F54</f>
        <v>10</v>
      </c>
      <c r="K69" s="24">
        <f t="shared" si="76"/>
        <v>84.5</v>
      </c>
      <c r="L69" s="34">
        <f>'Blad 2 Inmatning'!G54</f>
        <v>3.16</v>
      </c>
      <c r="M69" s="24">
        <f t="shared" si="77"/>
        <v>81</v>
      </c>
      <c r="N69" s="34">
        <f>'Blad 2 Inmatning'!H54</f>
        <v>1.02</v>
      </c>
      <c r="O69" s="24">
        <f t="shared" si="78"/>
        <v>40.5</v>
      </c>
      <c r="P69" s="24">
        <f>'Blad 2 Inmatning'!I54</f>
        <v>8.5</v>
      </c>
      <c r="Q69" s="15">
        <f>'Blad 2 Inmatning'!K54</f>
        <v>509</v>
      </c>
      <c r="R69" s="24">
        <f t="shared" si="79"/>
        <v>62</v>
      </c>
      <c r="S69" s="24">
        <f>IF('Blad 2 Inmatning'!B54=1,E69+G69+I69+K69+M69+O69+R69,)</f>
        <v>395.5</v>
      </c>
      <c r="T69" s="2">
        <f t="shared" si="80"/>
        <v>18</v>
      </c>
      <c r="U69" s="2">
        <f t="shared" si="81"/>
        <v>2</v>
      </c>
      <c r="V69" s="2">
        <f t="shared" si="82"/>
        <v>18.5</v>
      </c>
      <c r="W69" s="2">
        <f t="shared" si="83"/>
        <v>16</v>
      </c>
      <c r="X69" s="2">
        <f t="shared" si="84"/>
        <v>30</v>
      </c>
      <c r="Y69" s="2">
        <f t="shared" si="85"/>
        <v>30.5</v>
      </c>
      <c r="Z69" s="2">
        <f t="shared" si="86"/>
        <v>78</v>
      </c>
      <c r="AA69" s="2">
        <f t="shared" si="87"/>
        <v>2</v>
      </c>
      <c r="AB69" s="2">
        <f t="shared" si="88"/>
        <v>78.5</v>
      </c>
      <c r="AC69" s="2">
        <f t="shared" si="89"/>
        <v>74</v>
      </c>
      <c r="AD69" s="2">
        <f t="shared" si="90"/>
        <v>22</v>
      </c>
      <c r="AE69" s="2">
        <f t="shared" si="91"/>
        <v>84.5</v>
      </c>
      <c r="AF69" s="2">
        <f t="shared" si="92"/>
        <v>81</v>
      </c>
      <c r="AG69" s="2">
        <f t="shared" si="93"/>
        <v>1</v>
      </c>
      <c r="AH69" s="2">
        <f t="shared" si="94"/>
        <v>81</v>
      </c>
      <c r="AI69" s="2">
        <f t="shared" si="95"/>
        <v>39</v>
      </c>
      <c r="AJ69" s="2">
        <f t="shared" si="96"/>
        <v>4</v>
      </c>
      <c r="AK69" s="2">
        <f t="shared" si="97"/>
        <v>40.5</v>
      </c>
      <c r="AL69" s="2">
        <f t="shared" si="98"/>
        <v>61</v>
      </c>
      <c r="AM69" s="2">
        <f t="shared" si="99"/>
        <v>2</v>
      </c>
      <c r="AN69" s="2">
        <f t="shared" si="100"/>
        <v>61.5</v>
      </c>
      <c r="AO69" s="2">
        <f t="shared" si="101"/>
        <v>94</v>
      </c>
      <c r="AP69" s="2">
        <f t="shared" si="102"/>
        <v>1</v>
      </c>
      <c r="AQ69" s="2">
        <f t="shared" si="103"/>
        <v>94</v>
      </c>
      <c r="AR69" s="2">
        <v>62</v>
      </c>
      <c r="AS69" s="11">
        <f t="shared" si="104"/>
        <v>395.5</v>
      </c>
      <c r="AT69" s="2">
        <f t="shared" si="105"/>
        <v>67</v>
      </c>
      <c r="AU69" s="2">
        <f t="shared" si="106"/>
        <v>1</v>
      </c>
      <c r="AV69" s="2">
        <f t="shared" si="107"/>
        <v>67</v>
      </c>
    </row>
    <row r="70" spans="1:48" ht="14.5" thickTop="1" thickBot="1" x14ac:dyDescent="0.35">
      <c r="A70" s="42">
        <v>20</v>
      </c>
      <c r="B70" s="14">
        <f t="shared" si="72"/>
        <v>68</v>
      </c>
      <c r="C70" s="44" t="s">
        <v>65</v>
      </c>
      <c r="D70" s="20">
        <f>'Blad 2 Inmatning'!C19</f>
        <v>0.45</v>
      </c>
      <c r="E70" s="24">
        <f t="shared" si="73"/>
        <v>29.5</v>
      </c>
      <c r="F70" s="15">
        <f>'Blad 2 Inmatning'!D19</f>
        <v>10</v>
      </c>
      <c r="G70" s="24">
        <f t="shared" si="74"/>
        <v>60</v>
      </c>
      <c r="H70" s="34">
        <f>'Blad 2 Inmatning'!E19</f>
        <v>3.54</v>
      </c>
      <c r="I70" s="24">
        <f t="shared" si="75"/>
        <v>69</v>
      </c>
      <c r="J70" s="34">
        <f>'Blad 2 Inmatning'!F19</f>
        <v>6.39</v>
      </c>
      <c r="K70" s="24">
        <f t="shared" si="76"/>
        <v>40</v>
      </c>
      <c r="L70" s="34">
        <f>'Blad 2 Inmatning'!G19</f>
        <v>2.4</v>
      </c>
      <c r="M70" s="24">
        <f t="shared" si="77"/>
        <v>62</v>
      </c>
      <c r="N70" s="34">
        <f>'Blad 2 Inmatning'!H19</f>
        <v>1.1499999999999999</v>
      </c>
      <c r="O70" s="24">
        <f t="shared" si="78"/>
        <v>69</v>
      </c>
      <c r="P70" s="24">
        <f>'Blad 2 Inmatning'!I19</f>
        <v>8</v>
      </c>
      <c r="Q70" s="15">
        <f>'Blad 2 Inmatning'!K19</f>
        <v>36</v>
      </c>
      <c r="R70" s="24">
        <f t="shared" si="79"/>
        <v>71.5</v>
      </c>
      <c r="S70" s="24">
        <f>IF('Blad 2 Inmatning'!B19=1,E70+G70+I70+K70+M70+O70+R70,)</f>
        <v>401</v>
      </c>
      <c r="T70" s="2">
        <f t="shared" si="80"/>
        <v>29</v>
      </c>
      <c r="U70" s="2">
        <f t="shared" si="81"/>
        <v>2</v>
      </c>
      <c r="V70" s="2">
        <f t="shared" si="82"/>
        <v>29.5</v>
      </c>
      <c r="W70" s="2">
        <f t="shared" si="83"/>
        <v>46</v>
      </c>
      <c r="X70" s="2">
        <f t="shared" si="84"/>
        <v>29</v>
      </c>
      <c r="Y70" s="2">
        <f t="shared" si="85"/>
        <v>60</v>
      </c>
      <c r="Z70" s="2">
        <f t="shared" si="86"/>
        <v>69</v>
      </c>
      <c r="AA70" s="2">
        <f t="shared" si="87"/>
        <v>1</v>
      </c>
      <c r="AB70" s="2">
        <f t="shared" si="88"/>
        <v>69</v>
      </c>
      <c r="AC70" s="2">
        <f t="shared" si="89"/>
        <v>40</v>
      </c>
      <c r="AD70" s="2">
        <f t="shared" si="90"/>
        <v>1</v>
      </c>
      <c r="AE70" s="2">
        <f t="shared" si="91"/>
        <v>40</v>
      </c>
      <c r="AF70" s="2">
        <f t="shared" si="92"/>
        <v>62</v>
      </c>
      <c r="AG70" s="2">
        <f t="shared" si="93"/>
        <v>1</v>
      </c>
      <c r="AH70" s="2">
        <f t="shared" si="94"/>
        <v>62</v>
      </c>
      <c r="AI70" s="2">
        <f t="shared" si="95"/>
        <v>68</v>
      </c>
      <c r="AJ70" s="2">
        <f t="shared" si="96"/>
        <v>3</v>
      </c>
      <c r="AK70" s="2">
        <f t="shared" si="97"/>
        <v>69</v>
      </c>
      <c r="AL70" s="2">
        <f t="shared" si="98"/>
        <v>63</v>
      </c>
      <c r="AM70" s="2">
        <f t="shared" si="99"/>
        <v>17</v>
      </c>
      <c r="AN70" s="2">
        <f t="shared" si="100"/>
        <v>71</v>
      </c>
      <c r="AO70" s="2">
        <f t="shared" si="101"/>
        <v>43</v>
      </c>
      <c r="AP70" s="2">
        <f t="shared" si="102"/>
        <v>2</v>
      </c>
      <c r="AQ70" s="2">
        <f t="shared" si="103"/>
        <v>43.5</v>
      </c>
      <c r="AR70" s="2">
        <v>71.5</v>
      </c>
      <c r="AS70" s="11">
        <f t="shared" si="104"/>
        <v>401</v>
      </c>
      <c r="AT70" s="2">
        <f t="shared" si="105"/>
        <v>68</v>
      </c>
      <c r="AU70" s="2">
        <f t="shared" si="106"/>
        <v>1</v>
      </c>
      <c r="AV70" s="2">
        <f t="shared" si="107"/>
        <v>68</v>
      </c>
    </row>
    <row r="71" spans="1:48" ht="14.5" thickTop="1" thickBot="1" x14ac:dyDescent="0.35">
      <c r="A71" s="42">
        <v>85</v>
      </c>
      <c r="B71" s="14">
        <f t="shared" si="72"/>
        <v>69</v>
      </c>
      <c r="C71" s="44" t="s">
        <v>106</v>
      </c>
      <c r="D71" s="20">
        <f>'Blad 2 Inmatning'!C76</f>
        <v>2.09</v>
      </c>
      <c r="E71" s="24">
        <f t="shared" si="73"/>
        <v>91</v>
      </c>
      <c r="F71" s="15">
        <f>'Blad 2 Inmatning'!D76</f>
        <v>10</v>
      </c>
      <c r="G71" s="24">
        <f t="shared" si="74"/>
        <v>60</v>
      </c>
      <c r="H71" s="34">
        <f>'Blad 2 Inmatning'!E76</f>
        <v>5.3</v>
      </c>
      <c r="I71" s="24">
        <f t="shared" si="75"/>
        <v>86</v>
      </c>
      <c r="J71" s="34">
        <f>'Blad 2 Inmatning'!F76</f>
        <v>7.24</v>
      </c>
      <c r="K71" s="24">
        <f t="shared" si="76"/>
        <v>46</v>
      </c>
      <c r="L71" s="34">
        <f>'Blad 2 Inmatning'!G76</f>
        <v>1.1399999999999999</v>
      </c>
      <c r="M71" s="24">
        <f t="shared" si="77"/>
        <v>8</v>
      </c>
      <c r="N71" s="34">
        <f>'Blad 2 Inmatning'!H76</f>
        <v>1.1000000000000001</v>
      </c>
      <c r="O71" s="24">
        <f t="shared" si="78"/>
        <v>59.5</v>
      </c>
      <c r="P71" s="24">
        <f>'Blad 2 Inmatning'!I76</f>
        <v>9</v>
      </c>
      <c r="Q71" s="15">
        <f>'Blad 2 Inmatning'!K76</f>
        <v>45</v>
      </c>
      <c r="R71" s="24">
        <f t="shared" si="79"/>
        <v>54</v>
      </c>
      <c r="S71" s="24">
        <f>IF('Blad 2 Inmatning'!B76=1,E71+G71+I71+K71+M71+O71+R71,)</f>
        <v>404.5</v>
      </c>
      <c r="T71" s="2">
        <f t="shared" si="80"/>
        <v>91</v>
      </c>
      <c r="U71" s="2">
        <f t="shared" si="81"/>
        <v>1</v>
      </c>
      <c r="V71" s="2">
        <f t="shared" si="82"/>
        <v>91</v>
      </c>
      <c r="W71" s="2">
        <f t="shared" si="83"/>
        <v>46</v>
      </c>
      <c r="X71" s="2">
        <f t="shared" si="84"/>
        <v>29</v>
      </c>
      <c r="Y71" s="2">
        <f t="shared" si="85"/>
        <v>60</v>
      </c>
      <c r="Z71" s="2">
        <f t="shared" si="86"/>
        <v>86</v>
      </c>
      <c r="AA71" s="2">
        <f t="shared" si="87"/>
        <v>1</v>
      </c>
      <c r="AB71" s="2">
        <f t="shared" si="88"/>
        <v>86</v>
      </c>
      <c r="AC71" s="2">
        <f t="shared" si="89"/>
        <v>46</v>
      </c>
      <c r="AD71" s="2">
        <f t="shared" si="90"/>
        <v>1</v>
      </c>
      <c r="AE71" s="2">
        <f t="shared" si="91"/>
        <v>46</v>
      </c>
      <c r="AF71" s="2">
        <f t="shared" si="92"/>
        <v>8</v>
      </c>
      <c r="AG71" s="2">
        <f t="shared" si="93"/>
        <v>1</v>
      </c>
      <c r="AH71" s="2">
        <f t="shared" si="94"/>
        <v>8</v>
      </c>
      <c r="AI71" s="2">
        <f t="shared" si="95"/>
        <v>58</v>
      </c>
      <c r="AJ71" s="2">
        <f t="shared" si="96"/>
        <v>4</v>
      </c>
      <c r="AK71" s="2">
        <f t="shared" si="97"/>
        <v>59.5</v>
      </c>
      <c r="AL71" s="2">
        <f t="shared" si="98"/>
        <v>46</v>
      </c>
      <c r="AM71" s="2">
        <f t="shared" si="99"/>
        <v>15</v>
      </c>
      <c r="AN71" s="2">
        <f t="shared" si="100"/>
        <v>53</v>
      </c>
      <c r="AO71" s="2">
        <f t="shared" si="101"/>
        <v>52</v>
      </c>
      <c r="AP71" s="2">
        <f t="shared" si="102"/>
        <v>2</v>
      </c>
      <c r="AQ71" s="2">
        <f t="shared" si="103"/>
        <v>52.5</v>
      </c>
      <c r="AR71" s="2">
        <v>54</v>
      </c>
      <c r="AS71" s="11">
        <f t="shared" si="104"/>
        <v>404.5</v>
      </c>
      <c r="AT71" s="2">
        <f t="shared" si="105"/>
        <v>69</v>
      </c>
      <c r="AU71" s="2">
        <f t="shared" si="106"/>
        <v>1</v>
      </c>
      <c r="AV71" s="2">
        <f t="shared" si="107"/>
        <v>69</v>
      </c>
    </row>
    <row r="72" spans="1:48" ht="14.5" thickTop="1" thickBot="1" x14ac:dyDescent="0.35">
      <c r="A72" s="42">
        <v>91</v>
      </c>
      <c r="B72" s="14">
        <f t="shared" si="72"/>
        <v>70</v>
      </c>
      <c r="C72" s="44" t="s">
        <v>109</v>
      </c>
      <c r="D72" s="20">
        <f>'Blad 2 Inmatning'!C81</f>
        <v>0.53</v>
      </c>
      <c r="E72" s="24">
        <f t="shared" si="73"/>
        <v>48.5</v>
      </c>
      <c r="F72" s="15">
        <f>'Blad 2 Inmatning'!D81</f>
        <v>15</v>
      </c>
      <c r="G72" s="24">
        <f t="shared" si="74"/>
        <v>30.5</v>
      </c>
      <c r="H72" s="34">
        <f>'Blad 2 Inmatning'!E81</f>
        <v>7.15</v>
      </c>
      <c r="I72" s="24">
        <f t="shared" si="75"/>
        <v>94</v>
      </c>
      <c r="J72" s="34">
        <f>'Blad 2 Inmatning'!F81</f>
        <v>8.4700000000000006</v>
      </c>
      <c r="K72" s="24">
        <f t="shared" si="76"/>
        <v>61</v>
      </c>
      <c r="L72" s="34">
        <f>'Blad 2 Inmatning'!G81</f>
        <v>2.33</v>
      </c>
      <c r="M72" s="24">
        <f t="shared" si="77"/>
        <v>59</v>
      </c>
      <c r="N72" s="34">
        <f>'Blad 2 Inmatning'!H81</f>
        <v>1.32</v>
      </c>
      <c r="O72" s="24">
        <f t="shared" si="78"/>
        <v>83</v>
      </c>
      <c r="P72" s="24">
        <f>'Blad 2 Inmatning'!I81</f>
        <v>10</v>
      </c>
      <c r="Q72" s="15">
        <f>'Blad 2 Inmatning'!K81</f>
        <v>41</v>
      </c>
      <c r="R72" s="24">
        <f t="shared" si="79"/>
        <v>34</v>
      </c>
      <c r="S72" s="24">
        <f>IF('Blad 2 Inmatning'!B81=1,E72+G72+I72+K72+M72+O72+R72,)</f>
        <v>410</v>
      </c>
      <c r="T72" s="2">
        <f t="shared" si="80"/>
        <v>48</v>
      </c>
      <c r="U72" s="2">
        <f t="shared" si="81"/>
        <v>2</v>
      </c>
      <c r="V72" s="2">
        <f t="shared" si="82"/>
        <v>48.5</v>
      </c>
      <c r="W72" s="2">
        <f t="shared" si="83"/>
        <v>16</v>
      </c>
      <c r="X72" s="2">
        <f t="shared" si="84"/>
        <v>30</v>
      </c>
      <c r="Y72" s="2">
        <f t="shared" si="85"/>
        <v>30.5</v>
      </c>
      <c r="Z72" s="2">
        <f t="shared" si="86"/>
        <v>94</v>
      </c>
      <c r="AA72" s="2">
        <f t="shared" si="87"/>
        <v>1</v>
      </c>
      <c r="AB72" s="2">
        <f t="shared" si="88"/>
        <v>94</v>
      </c>
      <c r="AC72" s="2">
        <f t="shared" si="89"/>
        <v>61</v>
      </c>
      <c r="AD72" s="2">
        <f t="shared" si="90"/>
        <v>1</v>
      </c>
      <c r="AE72" s="2">
        <f t="shared" si="91"/>
        <v>61</v>
      </c>
      <c r="AF72" s="2">
        <f t="shared" si="92"/>
        <v>59</v>
      </c>
      <c r="AG72" s="2">
        <f t="shared" si="93"/>
        <v>1</v>
      </c>
      <c r="AH72" s="2">
        <f t="shared" si="94"/>
        <v>59</v>
      </c>
      <c r="AI72" s="2">
        <f t="shared" si="95"/>
        <v>83</v>
      </c>
      <c r="AJ72" s="2">
        <f t="shared" si="96"/>
        <v>1</v>
      </c>
      <c r="AK72" s="2">
        <f t="shared" si="97"/>
        <v>83</v>
      </c>
      <c r="AL72" s="2">
        <f t="shared" si="98"/>
        <v>28</v>
      </c>
      <c r="AM72" s="2">
        <f t="shared" si="99"/>
        <v>17</v>
      </c>
      <c r="AN72" s="2">
        <f t="shared" si="100"/>
        <v>36</v>
      </c>
      <c r="AO72" s="2">
        <f t="shared" si="101"/>
        <v>47</v>
      </c>
      <c r="AP72" s="2">
        <f t="shared" si="102"/>
        <v>2</v>
      </c>
      <c r="AQ72" s="2">
        <f t="shared" si="103"/>
        <v>47.5</v>
      </c>
      <c r="AR72" s="2">
        <v>34</v>
      </c>
      <c r="AS72" s="11">
        <f t="shared" si="104"/>
        <v>410</v>
      </c>
      <c r="AT72" s="2">
        <f t="shared" si="105"/>
        <v>70</v>
      </c>
      <c r="AU72" s="2">
        <f t="shared" si="106"/>
        <v>1</v>
      </c>
      <c r="AV72" s="2">
        <f t="shared" si="107"/>
        <v>70</v>
      </c>
    </row>
    <row r="73" spans="1:48" ht="14.5" thickTop="1" thickBot="1" x14ac:dyDescent="0.35">
      <c r="A73" s="42">
        <v>28</v>
      </c>
      <c r="B73" s="14">
        <f t="shared" si="72"/>
        <v>72</v>
      </c>
      <c r="C73" s="44" t="s">
        <v>28</v>
      </c>
      <c r="D73" s="20">
        <f>'Blad 2 Inmatning'!C24</f>
        <v>1.41</v>
      </c>
      <c r="E73" s="24">
        <f t="shared" si="73"/>
        <v>86</v>
      </c>
      <c r="F73" s="15">
        <f>'Blad 2 Inmatning'!D24</f>
        <v>20</v>
      </c>
      <c r="G73" s="24">
        <f t="shared" si="74"/>
        <v>8</v>
      </c>
      <c r="H73" s="34">
        <f>'Blad 2 Inmatning'!E24</f>
        <v>2.4</v>
      </c>
      <c r="I73" s="24">
        <f t="shared" si="75"/>
        <v>30.5</v>
      </c>
      <c r="J73" s="34">
        <f>'Blad 2 Inmatning'!F24</f>
        <v>6.07</v>
      </c>
      <c r="K73" s="24">
        <f t="shared" si="76"/>
        <v>27.5</v>
      </c>
      <c r="L73" s="34">
        <f>'Blad 2 Inmatning'!G24</f>
        <v>5</v>
      </c>
      <c r="M73" s="24">
        <f t="shared" si="77"/>
        <v>91</v>
      </c>
      <c r="N73" s="34">
        <f>'Blad 2 Inmatning'!H24</f>
        <v>1.48</v>
      </c>
      <c r="O73" s="24">
        <f t="shared" si="78"/>
        <v>91</v>
      </c>
      <c r="P73" s="24">
        <f>'Blad 2 Inmatning'!I24</f>
        <v>8</v>
      </c>
      <c r="Q73" s="15">
        <f>'Blad 2 Inmatning'!K24</f>
        <v>226</v>
      </c>
      <c r="R73" s="24">
        <f t="shared" si="79"/>
        <v>77</v>
      </c>
      <c r="S73" s="24">
        <f>IF('Blad 2 Inmatning'!B24=1,E73+G73+I73+K73+M73+O73+R73,)</f>
        <v>411</v>
      </c>
      <c r="T73" s="2">
        <f t="shared" si="80"/>
        <v>86</v>
      </c>
      <c r="U73" s="2">
        <f t="shared" si="81"/>
        <v>1</v>
      </c>
      <c r="V73" s="2">
        <f t="shared" si="82"/>
        <v>86</v>
      </c>
      <c r="W73" s="2">
        <f t="shared" si="83"/>
        <v>1</v>
      </c>
      <c r="X73" s="2">
        <f t="shared" si="84"/>
        <v>15</v>
      </c>
      <c r="Y73" s="2">
        <f t="shared" si="85"/>
        <v>8</v>
      </c>
      <c r="Z73" s="2">
        <f t="shared" si="86"/>
        <v>30</v>
      </c>
      <c r="AA73" s="2">
        <f t="shared" si="87"/>
        <v>2</v>
      </c>
      <c r="AB73" s="2">
        <f t="shared" si="88"/>
        <v>30.5</v>
      </c>
      <c r="AC73" s="2">
        <f t="shared" si="89"/>
        <v>27</v>
      </c>
      <c r="AD73" s="2">
        <f t="shared" si="90"/>
        <v>2</v>
      </c>
      <c r="AE73" s="2">
        <f t="shared" si="91"/>
        <v>27.5</v>
      </c>
      <c r="AF73" s="2">
        <f t="shared" si="92"/>
        <v>89</v>
      </c>
      <c r="AG73" s="2">
        <f t="shared" si="93"/>
        <v>5</v>
      </c>
      <c r="AH73" s="2">
        <f t="shared" si="94"/>
        <v>91</v>
      </c>
      <c r="AI73" s="2">
        <f t="shared" si="95"/>
        <v>91</v>
      </c>
      <c r="AJ73" s="2">
        <f t="shared" si="96"/>
        <v>1</v>
      </c>
      <c r="AK73" s="2">
        <f t="shared" si="97"/>
        <v>91</v>
      </c>
      <c r="AL73" s="2">
        <f t="shared" si="98"/>
        <v>63</v>
      </c>
      <c r="AM73" s="2">
        <f t="shared" si="99"/>
        <v>17</v>
      </c>
      <c r="AN73" s="2">
        <f t="shared" si="100"/>
        <v>71</v>
      </c>
      <c r="AO73" s="2">
        <f t="shared" si="101"/>
        <v>81</v>
      </c>
      <c r="AP73" s="2">
        <f t="shared" si="102"/>
        <v>1</v>
      </c>
      <c r="AQ73" s="2">
        <f t="shared" si="103"/>
        <v>81</v>
      </c>
      <c r="AR73" s="2">
        <v>77</v>
      </c>
      <c r="AS73" s="11">
        <f t="shared" si="104"/>
        <v>411</v>
      </c>
      <c r="AT73" s="2">
        <f t="shared" si="105"/>
        <v>71</v>
      </c>
      <c r="AU73" s="2">
        <f t="shared" si="106"/>
        <v>3</v>
      </c>
      <c r="AV73" s="2">
        <f t="shared" si="107"/>
        <v>72</v>
      </c>
    </row>
    <row r="74" spans="1:48" ht="14.5" thickTop="1" thickBot="1" x14ac:dyDescent="0.35">
      <c r="A74" s="42">
        <v>44</v>
      </c>
      <c r="B74" s="14">
        <f t="shared" si="72"/>
        <v>72</v>
      </c>
      <c r="C74" s="44" t="s">
        <v>80</v>
      </c>
      <c r="D74" s="20">
        <f>'Blad 2 Inmatning'!C40</f>
        <v>1.1200000000000001</v>
      </c>
      <c r="E74" s="24">
        <f t="shared" si="73"/>
        <v>69.5</v>
      </c>
      <c r="F74" s="15">
        <f>'Blad 2 Inmatning'!D40</f>
        <v>10</v>
      </c>
      <c r="G74" s="24">
        <f t="shared" si="74"/>
        <v>60</v>
      </c>
      <c r="H74" s="34">
        <f>'Blad 2 Inmatning'!E40</f>
        <v>4.37</v>
      </c>
      <c r="I74" s="24">
        <f t="shared" si="75"/>
        <v>78.5</v>
      </c>
      <c r="J74" s="34">
        <f>'Blad 2 Inmatning'!F40</f>
        <v>6.51</v>
      </c>
      <c r="K74" s="24">
        <f t="shared" si="76"/>
        <v>42</v>
      </c>
      <c r="L74" s="34">
        <f>'Blad 2 Inmatning'!G40</f>
        <v>3.07</v>
      </c>
      <c r="M74" s="24">
        <f t="shared" si="77"/>
        <v>78</v>
      </c>
      <c r="N74" s="34">
        <f>'Blad 2 Inmatning'!H40</f>
        <v>1.01</v>
      </c>
      <c r="O74" s="24">
        <f t="shared" si="78"/>
        <v>37</v>
      </c>
      <c r="P74" s="24">
        <f>'Blad 2 Inmatning'!I40</f>
        <v>9</v>
      </c>
      <c r="Q74" s="15">
        <f>'Blad 2 Inmatning'!K40</f>
        <v>1</v>
      </c>
      <c r="R74" s="24">
        <f t="shared" si="79"/>
        <v>46</v>
      </c>
      <c r="S74" s="24">
        <f>IF('Blad 2 Inmatning'!B40=1,E74+G74+I74+K74+M74+O74+R74,)</f>
        <v>411</v>
      </c>
      <c r="T74" s="2">
        <f t="shared" si="80"/>
        <v>68</v>
      </c>
      <c r="U74" s="2">
        <f t="shared" si="81"/>
        <v>4</v>
      </c>
      <c r="V74" s="2">
        <f t="shared" si="82"/>
        <v>69.5</v>
      </c>
      <c r="W74" s="2">
        <f t="shared" si="83"/>
        <v>46</v>
      </c>
      <c r="X74" s="2">
        <f t="shared" si="84"/>
        <v>29</v>
      </c>
      <c r="Y74" s="2">
        <f t="shared" si="85"/>
        <v>60</v>
      </c>
      <c r="Z74" s="2">
        <f t="shared" si="86"/>
        <v>78</v>
      </c>
      <c r="AA74" s="2">
        <f t="shared" si="87"/>
        <v>2</v>
      </c>
      <c r="AB74" s="2">
        <f t="shared" si="88"/>
        <v>78.5</v>
      </c>
      <c r="AC74" s="2">
        <f t="shared" si="89"/>
        <v>42</v>
      </c>
      <c r="AD74" s="2">
        <f t="shared" si="90"/>
        <v>1</v>
      </c>
      <c r="AE74" s="2">
        <f t="shared" si="91"/>
        <v>42</v>
      </c>
      <c r="AF74" s="2">
        <f t="shared" si="92"/>
        <v>78</v>
      </c>
      <c r="AG74" s="2">
        <f t="shared" si="93"/>
        <v>1</v>
      </c>
      <c r="AH74" s="2">
        <f t="shared" si="94"/>
        <v>78</v>
      </c>
      <c r="AI74" s="2">
        <f t="shared" si="95"/>
        <v>36</v>
      </c>
      <c r="AJ74" s="2">
        <f t="shared" si="96"/>
        <v>3</v>
      </c>
      <c r="AK74" s="2">
        <f t="shared" si="97"/>
        <v>37</v>
      </c>
      <c r="AL74" s="2">
        <f t="shared" si="98"/>
        <v>46</v>
      </c>
      <c r="AM74" s="2">
        <f t="shared" si="99"/>
        <v>15</v>
      </c>
      <c r="AN74" s="2">
        <f t="shared" si="100"/>
        <v>53</v>
      </c>
      <c r="AO74" s="2">
        <f t="shared" si="101"/>
        <v>1</v>
      </c>
      <c r="AP74" s="2">
        <f t="shared" si="102"/>
        <v>2</v>
      </c>
      <c r="AQ74" s="2">
        <f t="shared" si="103"/>
        <v>1.5</v>
      </c>
      <c r="AR74" s="2">
        <v>46</v>
      </c>
      <c r="AS74" s="11">
        <f t="shared" si="104"/>
        <v>411</v>
      </c>
      <c r="AT74" s="2">
        <f t="shared" si="105"/>
        <v>71</v>
      </c>
      <c r="AU74" s="2">
        <f t="shared" si="106"/>
        <v>3</v>
      </c>
      <c r="AV74" s="2">
        <f t="shared" si="107"/>
        <v>72</v>
      </c>
    </row>
    <row r="75" spans="1:48" ht="14.5" thickTop="1" thickBot="1" x14ac:dyDescent="0.35">
      <c r="A75" s="42">
        <v>95</v>
      </c>
      <c r="B75" s="14">
        <f t="shared" si="72"/>
        <v>72</v>
      </c>
      <c r="C75" s="44" t="s">
        <v>112</v>
      </c>
      <c r="D75" s="20">
        <f>'Blad 2 Inmatning'!C84</f>
        <v>0.52</v>
      </c>
      <c r="E75" s="24">
        <f t="shared" si="73"/>
        <v>46.5</v>
      </c>
      <c r="F75" s="15">
        <f>'Blad 2 Inmatning'!D84</f>
        <v>15</v>
      </c>
      <c r="G75" s="24">
        <f t="shared" si="74"/>
        <v>30.5</v>
      </c>
      <c r="H75" s="34">
        <f>'Blad 2 Inmatning'!E84</f>
        <v>6.24</v>
      </c>
      <c r="I75" s="24">
        <f t="shared" si="75"/>
        <v>92</v>
      </c>
      <c r="J75" s="34">
        <f>'Blad 2 Inmatning'!F84</f>
        <v>7.25</v>
      </c>
      <c r="K75" s="24">
        <f t="shared" si="76"/>
        <v>47</v>
      </c>
      <c r="L75" s="34">
        <f>'Blad 2 Inmatning'!G84</f>
        <v>4.45</v>
      </c>
      <c r="M75" s="24">
        <f t="shared" si="77"/>
        <v>88</v>
      </c>
      <c r="N75" s="34">
        <f>'Blad 2 Inmatning'!H84</f>
        <v>1.26</v>
      </c>
      <c r="O75" s="24">
        <f t="shared" si="78"/>
        <v>80</v>
      </c>
      <c r="P75" s="24">
        <f>'Blad 2 Inmatning'!I84</f>
        <v>11</v>
      </c>
      <c r="Q75" s="15">
        <f>'Blad 2 Inmatning'!K84</f>
        <v>377</v>
      </c>
      <c r="R75" s="24">
        <f t="shared" si="79"/>
        <v>27</v>
      </c>
      <c r="S75" s="24">
        <f>IF('Blad 2 Inmatning'!B84=1,E75+G75+I75+K75+M75+O75+R75,)</f>
        <v>411</v>
      </c>
      <c r="T75" s="2">
        <f t="shared" si="80"/>
        <v>46</v>
      </c>
      <c r="U75" s="2">
        <f t="shared" si="81"/>
        <v>2</v>
      </c>
      <c r="V75" s="2">
        <f t="shared" si="82"/>
        <v>46.5</v>
      </c>
      <c r="W75" s="2">
        <f t="shared" si="83"/>
        <v>16</v>
      </c>
      <c r="X75" s="2">
        <f t="shared" si="84"/>
        <v>30</v>
      </c>
      <c r="Y75" s="2">
        <f t="shared" si="85"/>
        <v>30.5</v>
      </c>
      <c r="Z75" s="2">
        <f t="shared" si="86"/>
        <v>92</v>
      </c>
      <c r="AA75" s="2">
        <f t="shared" si="87"/>
        <v>1</v>
      </c>
      <c r="AB75" s="2">
        <f t="shared" si="88"/>
        <v>92</v>
      </c>
      <c r="AC75" s="2">
        <f t="shared" si="89"/>
        <v>47</v>
      </c>
      <c r="AD75" s="2">
        <f t="shared" si="90"/>
        <v>1</v>
      </c>
      <c r="AE75" s="2">
        <f t="shared" si="91"/>
        <v>47</v>
      </c>
      <c r="AF75" s="2">
        <f t="shared" si="92"/>
        <v>88</v>
      </c>
      <c r="AG75" s="2">
        <f t="shared" si="93"/>
        <v>1</v>
      </c>
      <c r="AH75" s="2">
        <f t="shared" si="94"/>
        <v>88</v>
      </c>
      <c r="AI75" s="2">
        <f t="shared" si="95"/>
        <v>80</v>
      </c>
      <c r="AJ75" s="2">
        <f t="shared" si="96"/>
        <v>1</v>
      </c>
      <c r="AK75" s="2">
        <f t="shared" si="97"/>
        <v>80</v>
      </c>
      <c r="AL75" s="2">
        <f t="shared" si="98"/>
        <v>18</v>
      </c>
      <c r="AM75" s="2">
        <f t="shared" si="99"/>
        <v>10</v>
      </c>
      <c r="AN75" s="2">
        <f t="shared" si="100"/>
        <v>22.5</v>
      </c>
      <c r="AO75" s="2">
        <f t="shared" si="101"/>
        <v>92</v>
      </c>
      <c r="AP75" s="2">
        <f t="shared" si="102"/>
        <v>1</v>
      </c>
      <c r="AQ75" s="2">
        <f t="shared" si="103"/>
        <v>92</v>
      </c>
      <c r="AR75" s="2">
        <v>27</v>
      </c>
      <c r="AS75" s="11">
        <f t="shared" si="104"/>
        <v>411</v>
      </c>
      <c r="AT75" s="2">
        <f t="shared" si="105"/>
        <v>71</v>
      </c>
      <c r="AU75" s="2">
        <f t="shared" si="106"/>
        <v>3</v>
      </c>
      <c r="AV75" s="2">
        <f t="shared" si="107"/>
        <v>72</v>
      </c>
    </row>
    <row r="76" spans="1:48" ht="14.5" thickTop="1" thickBot="1" x14ac:dyDescent="0.35">
      <c r="A76" s="42">
        <v>16</v>
      </c>
      <c r="B76" s="14">
        <f t="shared" si="72"/>
        <v>74</v>
      </c>
      <c r="C76" s="44" t="s">
        <v>62</v>
      </c>
      <c r="D76" s="20">
        <f>'Blad 2 Inmatning'!C16</f>
        <v>1.3</v>
      </c>
      <c r="E76" s="24">
        <f t="shared" si="73"/>
        <v>81</v>
      </c>
      <c r="F76" s="15">
        <f>'Blad 2 Inmatning'!D16</f>
        <v>10</v>
      </c>
      <c r="G76" s="24">
        <f t="shared" si="74"/>
        <v>60</v>
      </c>
      <c r="H76" s="34">
        <f>'Blad 2 Inmatning'!E16</f>
        <v>3.3</v>
      </c>
      <c r="I76" s="24">
        <f t="shared" si="75"/>
        <v>61.5</v>
      </c>
      <c r="J76" s="34">
        <f>'Blad 2 Inmatning'!F16</f>
        <v>7.34</v>
      </c>
      <c r="K76" s="24">
        <f t="shared" si="76"/>
        <v>49.5</v>
      </c>
      <c r="L76" s="34">
        <f>'Blad 2 Inmatning'!G16</f>
        <v>2.25</v>
      </c>
      <c r="M76" s="24">
        <f t="shared" si="77"/>
        <v>55</v>
      </c>
      <c r="N76" s="34">
        <f>'Blad 2 Inmatning'!H16</f>
        <v>1.19</v>
      </c>
      <c r="O76" s="24">
        <f t="shared" si="78"/>
        <v>75</v>
      </c>
      <c r="P76" s="24">
        <f>'Blad 2 Inmatning'!I16</f>
        <v>10</v>
      </c>
      <c r="Q76" s="15">
        <f>'Blad 2 Inmatning'!K16</f>
        <v>21</v>
      </c>
      <c r="R76" s="24">
        <f t="shared" si="79"/>
        <v>31</v>
      </c>
      <c r="S76" s="24">
        <f>IF('Blad 2 Inmatning'!B16=1,E76+G76+I76+K76+M76+O76+R76,)</f>
        <v>413</v>
      </c>
      <c r="T76" s="2">
        <f t="shared" si="80"/>
        <v>81</v>
      </c>
      <c r="U76" s="2">
        <f t="shared" si="81"/>
        <v>1</v>
      </c>
      <c r="V76" s="2">
        <f t="shared" si="82"/>
        <v>81</v>
      </c>
      <c r="W76" s="2">
        <f t="shared" si="83"/>
        <v>46</v>
      </c>
      <c r="X76" s="2">
        <f t="shared" si="84"/>
        <v>29</v>
      </c>
      <c r="Y76" s="2">
        <f t="shared" si="85"/>
        <v>60</v>
      </c>
      <c r="Z76" s="2">
        <f t="shared" si="86"/>
        <v>61</v>
      </c>
      <c r="AA76" s="2">
        <f t="shared" si="87"/>
        <v>2</v>
      </c>
      <c r="AB76" s="2">
        <f t="shared" si="88"/>
        <v>61.5</v>
      </c>
      <c r="AC76" s="2">
        <f t="shared" si="89"/>
        <v>49</v>
      </c>
      <c r="AD76" s="2">
        <f t="shared" si="90"/>
        <v>2</v>
      </c>
      <c r="AE76" s="2">
        <f t="shared" si="91"/>
        <v>49.5</v>
      </c>
      <c r="AF76" s="2">
        <f t="shared" si="92"/>
        <v>55</v>
      </c>
      <c r="AG76" s="2">
        <f t="shared" si="93"/>
        <v>1</v>
      </c>
      <c r="AH76" s="2">
        <f t="shared" si="94"/>
        <v>55</v>
      </c>
      <c r="AI76" s="2">
        <f t="shared" si="95"/>
        <v>75</v>
      </c>
      <c r="AJ76" s="2">
        <f t="shared" si="96"/>
        <v>1</v>
      </c>
      <c r="AK76" s="2">
        <f t="shared" si="97"/>
        <v>75</v>
      </c>
      <c r="AL76" s="2">
        <f t="shared" si="98"/>
        <v>28</v>
      </c>
      <c r="AM76" s="2">
        <f t="shared" si="99"/>
        <v>17</v>
      </c>
      <c r="AN76" s="2">
        <f t="shared" si="100"/>
        <v>36</v>
      </c>
      <c r="AO76" s="2">
        <f t="shared" si="101"/>
        <v>28</v>
      </c>
      <c r="AP76" s="2">
        <f t="shared" si="102"/>
        <v>1</v>
      </c>
      <c r="AQ76" s="2">
        <f t="shared" si="103"/>
        <v>28</v>
      </c>
      <c r="AR76" s="2">
        <v>31</v>
      </c>
      <c r="AS76" s="11">
        <f t="shared" si="104"/>
        <v>413</v>
      </c>
      <c r="AT76" s="2">
        <f t="shared" si="105"/>
        <v>74</v>
      </c>
      <c r="AU76" s="2">
        <f t="shared" si="106"/>
        <v>1</v>
      </c>
      <c r="AV76" s="2">
        <f t="shared" si="107"/>
        <v>74</v>
      </c>
    </row>
    <row r="77" spans="1:48" ht="14.5" thickTop="1" thickBot="1" x14ac:dyDescent="0.35">
      <c r="A77" s="42">
        <v>102</v>
      </c>
      <c r="B77" s="14">
        <f t="shared" si="72"/>
        <v>75</v>
      </c>
      <c r="C77" s="44" t="s">
        <v>117</v>
      </c>
      <c r="D77" s="20">
        <f>'Blad 2 Inmatning'!C89</f>
        <v>0.34</v>
      </c>
      <c r="E77" s="24">
        <f t="shared" si="73"/>
        <v>5.5</v>
      </c>
      <c r="F77" s="15">
        <f>'Blad 2 Inmatning'!D89</f>
        <v>15</v>
      </c>
      <c r="G77" s="24">
        <f t="shared" si="74"/>
        <v>30.5</v>
      </c>
      <c r="H77" s="34">
        <f>'Blad 2 Inmatning'!E89</f>
        <v>4.46</v>
      </c>
      <c r="I77" s="24">
        <f t="shared" si="75"/>
        <v>80</v>
      </c>
      <c r="J77" s="34">
        <f>'Blad 2 Inmatning'!F89</f>
        <v>8.5399999999999991</v>
      </c>
      <c r="K77" s="24">
        <f t="shared" si="76"/>
        <v>65</v>
      </c>
      <c r="L77" s="34">
        <f>'Blad 2 Inmatning'!G89</f>
        <v>3.09</v>
      </c>
      <c r="M77" s="24">
        <f t="shared" si="77"/>
        <v>79</v>
      </c>
      <c r="N77" s="34">
        <f>'Blad 2 Inmatning'!H89</f>
        <v>1.1599999999999999</v>
      </c>
      <c r="O77" s="24">
        <f t="shared" si="78"/>
        <v>72</v>
      </c>
      <c r="P77" s="24">
        <f>'Blad 2 Inmatning'!I89</f>
        <v>4</v>
      </c>
      <c r="Q77" s="15">
        <f>'Blad 2 Inmatning'!K89</f>
        <v>310</v>
      </c>
      <c r="R77" s="24">
        <f t="shared" si="79"/>
        <v>96</v>
      </c>
      <c r="S77" s="24">
        <f>IF('Blad 2 Inmatning'!B89=1,E77+G77+I77+K77+M77+O77+R77,)</f>
        <v>428</v>
      </c>
      <c r="T77" s="2">
        <f t="shared" si="80"/>
        <v>4</v>
      </c>
      <c r="U77" s="2">
        <f t="shared" si="81"/>
        <v>4</v>
      </c>
      <c r="V77" s="2">
        <f t="shared" si="82"/>
        <v>5.5</v>
      </c>
      <c r="W77" s="2">
        <f t="shared" si="83"/>
        <v>16</v>
      </c>
      <c r="X77" s="2">
        <f t="shared" si="84"/>
        <v>30</v>
      </c>
      <c r="Y77" s="2">
        <f t="shared" si="85"/>
        <v>30.5</v>
      </c>
      <c r="Z77" s="2">
        <f t="shared" si="86"/>
        <v>80</v>
      </c>
      <c r="AA77" s="2">
        <f t="shared" si="87"/>
        <v>1</v>
      </c>
      <c r="AB77" s="2">
        <f t="shared" si="88"/>
        <v>80</v>
      </c>
      <c r="AC77" s="2">
        <f t="shared" si="89"/>
        <v>65</v>
      </c>
      <c r="AD77" s="2">
        <f t="shared" si="90"/>
        <v>1</v>
      </c>
      <c r="AE77" s="2">
        <f t="shared" si="91"/>
        <v>65</v>
      </c>
      <c r="AF77" s="2">
        <f t="shared" si="92"/>
        <v>79</v>
      </c>
      <c r="AG77" s="2">
        <f t="shared" si="93"/>
        <v>1</v>
      </c>
      <c r="AH77" s="2">
        <f t="shared" si="94"/>
        <v>79</v>
      </c>
      <c r="AI77" s="2">
        <f t="shared" si="95"/>
        <v>71</v>
      </c>
      <c r="AJ77" s="2">
        <f t="shared" si="96"/>
        <v>3</v>
      </c>
      <c r="AK77" s="2">
        <f t="shared" si="97"/>
        <v>72</v>
      </c>
      <c r="AL77" s="2">
        <f t="shared" si="98"/>
        <v>96</v>
      </c>
      <c r="AM77" s="2">
        <f t="shared" si="99"/>
        <v>1</v>
      </c>
      <c r="AN77" s="2">
        <f t="shared" si="100"/>
        <v>96</v>
      </c>
      <c r="AO77" s="2">
        <f t="shared" si="101"/>
        <v>88</v>
      </c>
      <c r="AP77" s="2">
        <f t="shared" si="102"/>
        <v>1</v>
      </c>
      <c r="AQ77" s="2">
        <f t="shared" si="103"/>
        <v>88</v>
      </c>
      <c r="AR77" s="2">
        <v>96</v>
      </c>
      <c r="AS77" s="11">
        <f t="shared" si="104"/>
        <v>428</v>
      </c>
      <c r="AT77" s="2">
        <f t="shared" si="105"/>
        <v>75</v>
      </c>
      <c r="AU77" s="2">
        <f t="shared" si="106"/>
        <v>1</v>
      </c>
      <c r="AV77" s="2">
        <f t="shared" si="107"/>
        <v>75</v>
      </c>
    </row>
    <row r="78" spans="1:48" ht="14.5" thickTop="1" thickBot="1" x14ac:dyDescent="0.35">
      <c r="A78" s="42">
        <v>11</v>
      </c>
      <c r="B78" s="14">
        <f t="shared" si="72"/>
        <v>76</v>
      </c>
      <c r="C78" s="44" t="s">
        <v>23</v>
      </c>
      <c r="D78" s="20">
        <f>'Blad 2 Inmatning'!C11</f>
        <v>0.47</v>
      </c>
      <c r="E78" s="24">
        <f t="shared" si="73"/>
        <v>33</v>
      </c>
      <c r="F78" s="15">
        <f>'Blad 2 Inmatning'!D11</f>
        <v>15</v>
      </c>
      <c r="G78" s="24">
        <f t="shared" si="74"/>
        <v>30.5</v>
      </c>
      <c r="H78" s="34">
        <f>'Blad 2 Inmatning'!E11</f>
        <v>3.52</v>
      </c>
      <c r="I78" s="24">
        <f t="shared" si="75"/>
        <v>68</v>
      </c>
      <c r="J78" s="34">
        <f>'Blad 2 Inmatning'!F11</f>
        <v>8.49</v>
      </c>
      <c r="K78" s="24">
        <f t="shared" si="76"/>
        <v>62</v>
      </c>
      <c r="L78" s="34">
        <f>'Blad 2 Inmatning'!G11</f>
        <v>10</v>
      </c>
      <c r="M78" s="24">
        <f t="shared" si="77"/>
        <v>95</v>
      </c>
      <c r="N78" s="34">
        <f>'Blad 2 Inmatning'!H11</f>
        <v>1.1100000000000001</v>
      </c>
      <c r="O78" s="24">
        <f t="shared" si="78"/>
        <v>62</v>
      </c>
      <c r="P78" s="24">
        <f>'Blad 2 Inmatning'!I11</f>
        <v>8</v>
      </c>
      <c r="Q78" s="15">
        <f>'Blad 2 Inmatning'!K11</f>
        <v>349</v>
      </c>
      <c r="R78" s="24">
        <f t="shared" si="79"/>
        <v>78</v>
      </c>
      <c r="S78" s="24">
        <f>IF('Blad 2 Inmatning'!B11=1,E78+G78+I78+K78+M78+O78+R78,)</f>
        <v>428.5</v>
      </c>
      <c r="T78" s="2">
        <f t="shared" si="80"/>
        <v>32</v>
      </c>
      <c r="U78" s="2">
        <f t="shared" si="81"/>
        <v>3</v>
      </c>
      <c r="V78" s="2">
        <f t="shared" si="82"/>
        <v>33</v>
      </c>
      <c r="W78" s="2">
        <f t="shared" si="83"/>
        <v>16</v>
      </c>
      <c r="X78" s="2">
        <f t="shared" si="84"/>
        <v>30</v>
      </c>
      <c r="Y78" s="2">
        <f t="shared" si="85"/>
        <v>30.5</v>
      </c>
      <c r="Z78" s="2">
        <f t="shared" si="86"/>
        <v>68</v>
      </c>
      <c r="AA78" s="2">
        <f t="shared" si="87"/>
        <v>1</v>
      </c>
      <c r="AB78" s="2">
        <f t="shared" si="88"/>
        <v>68</v>
      </c>
      <c r="AC78" s="2">
        <f t="shared" si="89"/>
        <v>62</v>
      </c>
      <c r="AD78" s="2">
        <f t="shared" si="90"/>
        <v>1</v>
      </c>
      <c r="AE78" s="2">
        <f t="shared" si="91"/>
        <v>62</v>
      </c>
      <c r="AF78" s="2">
        <f t="shared" si="92"/>
        <v>94</v>
      </c>
      <c r="AG78" s="2">
        <f t="shared" si="93"/>
        <v>3</v>
      </c>
      <c r="AH78" s="2">
        <f t="shared" si="94"/>
        <v>95</v>
      </c>
      <c r="AI78" s="2">
        <f t="shared" si="95"/>
        <v>62</v>
      </c>
      <c r="AJ78" s="2">
        <f t="shared" si="96"/>
        <v>1</v>
      </c>
      <c r="AK78" s="2">
        <f t="shared" si="97"/>
        <v>62</v>
      </c>
      <c r="AL78" s="2">
        <f t="shared" si="98"/>
        <v>63</v>
      </c>
      <c r="AM78" s="2">
        <f t="shared" si="99"/>
        <v>17</v>
      </c>
      <c r="AN78" s="2">
        <f t="shared" si="100"/>
        <v>71</v>
      </c>
      <c r="AO78" s="2">
        <f t="shared" si="101"/>
        <v>91</v>
      </c>
      <c r="AP78" s="2">
        <f t="shared" si="102"/>
        <v>1</v>
      </c>
      <c r="AQ78" s="2">
        <f t="shared" si="103"/>
        <v>91</v>
      </c>
      <c r="AR78" s="2">
        <v>78</v>
      </c>
      <c r="AS78" s="11">
        <f t="shared" si="104"/>
        <v>428.5</v>
      </c>
      <c r="AT78" s="2">
        <f t="shared" si="105"/>
        <v>76</v>
      </c>
      <c r="AU78" s="2">
        <f t="shared" si="106"/>
        <v>1</v>
      </c>
      <c r="AV78" s="2">
        <f t="shared" si="107"/>
        <v>76</v>
      </c>
    </row>
    <row r="79" spans="1:48" ht="14.5" thickTop="1" thickBot="1" x14ac:dyDescent="0.35">
      <c r="A79" s="42">
        <v>77</v>
      </c>
      <c r="B79" s="14">
        <f t="shared" si="72"/>
        <v>77</v>
      </c>
      <c r="C79" s="44" t="s">
        <v>101</v>
      </c>
      <c r="D79" s="20">
        <f>'Blad 2 Inmatning'!C69</f>
        <v>2.2999999999999998</v>
      </c>
      <c r="E79" s="24">
        <f t="shared" si="73"/>
        <v>96</v>
      </c>
      <c r="F79" s="15">
        <f>'Blad 2 Inmatning'!D69</f>
        <v>5</v>
      </c>
      <c r="G79" s="24">
        <f t="shared" si="74"/>
        <v>81.5</v>
      </c>
      <c r="H79" s="34">
        <f>'Blad 2 Inmatning'!E69</f>
        <v>1.3</v>
      </c>
      <c r="I79" s="24">
        <f t="shared" si="75"/>
        <v>5.5</v>
      </c>
      <c r="J79" s="34">
        <f>'Blad 2 Inmatning'!F69</f>
        <v>6.26</v>
      </c>
      <c r="K79" s="24">
        <f t="shared" si="76"/>
        <v>35</v>
      </c>
      <c r="L79" s="34">
        <f>'Blad 2 Inmatning'!G69</f>
        <v>2.58</v>
      </c>
      <c r="M79" s="24">
        <f t="shared" si="77"/>
        <v>71</v>
      </c>
      <c r="N79" s="34">
        <f>'Blad 2 Inmatning'!H69</f>
        <v>1.0900000000000001</v>
      </c>
      <c r="O79" s="24">
        <f t="shared" si="78"/>
        <v>57</v>
      </c>
      <c r="P79" s="24">
        <f>'Blad 2 Inmatning'!I69</f>
        <v>7</v>
      </c>
      <c r="Q79" s="15">
        <f>'Blad 2 Inmatning'!K69</f>
        <v>20</v>
      </c>
      <c r="R79" s="24">
        <f t="shared" si="79"/>
        <v>83</v>
      </c>
      <c r="S79" s="24">
        <f>IF('Blad 2 Inmatning'!B69=1,E79+G79+I79+K79+M79+O79+R79,)</f>
        <v>429</v>
      </c>
      <c r="T79" s="2">
        <f t="shared" si="80"/>
        <v>96</v>
      </c>
      <c r="U79" s="2">
        <f t="shared" si="81"/>
        <v>1</v>
      </c>
      <c r="V79" s="2">
        <f t="shared" si="82"/>
        <v>96</v>
      </c>
      <c r="W79" s="2">
        <f t="shared" si="83"/>
        <v>75</v>
      </c>
      <c r="X79" s="2">
        <f t="shared" si="84"/>
        <v>14</v>
      </c>
      <c r="Y79" s="2">
        <f t="shared" si="85"/>
        <v>81.5</v>
      </c>
      <c r="Z79" s="2">
        <f t="shared" si="86"/>
        <v>5</v>
      </c>
      <c r="AA79" s="2">
        <f t="shared" si="87"/>
        <v>2</v>
      </c>
      <c r="AB79" s="2">
        <f t="shared" si="88"/>
        <v>5.5</v>
      </c>
      <c r="AC79" s="2">
        <f t="shared" si="89"/>
        <v>35</v>
      </c>
      <c r="AD79" s="2">
        <f t="shared" si="90"/>
        <v>1</v>
      </c>
      <c r="AE79" s="2">
        <f t="shared" si="91"/>
        <v>35</v>
      </c>
      <c r="AF79" s="2">
        <f t="shared" si="92"/>
        <v>71</v>
      </c>
      <c r="AG79" s="2">
        <f t="shared" si="93"/>
        <v>1</v>
      </c>
      <c r="AH79" s="2">
        <f t="shared" si="94"/>
        <v>71</v>
      </c>
      <c r="AI79" s="2">
        <f t="shared" si="95"/>
        <v>57</v>
      </c>
      <c r="AJ79" s="2">
        <f t="shared" si="96"/>
        <v>1</v>
      </c>
      <c r="AK79" s="2">
        <f t="shared" si="97"/>
        <v>57</v>
      </c>
      <c r="AL79" s="2">
        <f t="shared" si="98"/>
        <v>80</v>
      </c>
      <c r="AM79" s="2">
        <f t="shared" si="99"/>
        <v>11</v>
      </c>
      <c r="AN79" s="2">
        <f t="shared" si="100"/>
        <v>85</v>
      </c>
      <c r="AO79" s="2">
        <f t="shared" si="101"/>
        <v>26</v>
      </c>
      <c r="AP79" s="2">
        <f t="shared" si="102"/>
        <v>2</v>
      </c>
      <c r="AQ79" s="2">
        <f t="shared" si="103"/>
        <v>26.5</v>
      </c>
      <c r="AR79" s="2">
        <v>83</v>
      </c>
      <c r="AS79" s="11">
        <f t="shared" si="104"/>
        <v>429</v>
      </c>
      <c r="AT79" s="2">
        <f t="shared" si="105"/>
        <v>77</v>
      </c>
      <c r="AU79" s="2">
        <f t="shared" si="106"/>
        <v>1</v>
      </c>
      <c r="AV79" s="2">
        <f t="shared" si="107"/>
        <v>77</v>
      </c>
    </row>
    <row r="80" spans="1:48" ht="14.5" thickTop="1" thickBot="1" x14ac:dyDescent="0.35">
      <c r="A80" s="42">
        <v>53</v>
      </c>
      <c r="B80" s="14">
        <f t="shared" si="72"/>
        <v>78</v>
      </c>
      <c r="C80" s="44" t="s">
        <v>86</v>
      </c>
      <c r="D80" s="20">
        <f>'Blad 2 Inmatning'!C49</f>
        <v>1.31</v>
      </c>
      <c r="E80" s="24">
        <f t="shared" si="73"/>
        <v>82</v>
      </c>
      <c r="F80" s="15">
        <f>'Blad 2 Inmatning'!D49</f>
        <v>5</v>
      </c>
      <c r="G80" s="24">
        <f t="shared" si="74"/>
        <v>81.5</v>
      </c>
      <c r="H80" s="34">
        <f>'Blad 2 Inmatning'!E49</f>
        <v>5.16</v>
      </c>
      <c r="I80" s="24">
        <f t="shared" si="75"/>
        <v>85</v>
      </c>
      <c r="J80" s="34">
        <f>'Blad 2 Inmatning'!F49</f>
        <v>7.3</v>
      </c>
      <c r="K80" s="24">
        <f t="shared" si="76"/>
        <v>48</v>
      </c>
      <c r="L80" s="34">
        <f>'Blad 2 Inmatning'!G49</f>
        <v>2.4700000000000002</v>
      </c>
      <c r="M80" s="24">
        <f t="shared" si="77"/>
        <v>65</v>
      </c>
      <c r="N80" s="34">
        <f>'Blad 2 Inmatning'!H49</f>
        <v>0.5</v>
      </c>
      <c r="O80" s="24">
        <f t="shared" si="78"/>
        <v>11</v>
      </c>
      <c r="P80" s="24">
        <f>'Blad 2 Inmatning'!I49</f>
        <v>9</v>
      </c>
      <c r="Q80" s="15">
        <f>'Blad 2 Inmatning'!K49</f>
        <v>246</v>
      </c>
      <c r="R80" s="24">
        <f t="shared" si="79"/>
        <v>58</v>
      </c>
      <c r="S80" s="24">
        <f>IF('Blad 2 Inmatning'!B49=1,E80+G80+I80+K80+M80+O80+R80,)</f>
        <v>430.5</v>
      </c>
      <c r="T80" s="2">
        <f t="shared" si="80"/>
        <v>82</v>
      </c>
      <c r="U80" s="2">
        <f t="shared" si="81"/>
        <v>1</v>
      </c>
      <c r="V80" s="2">
        <f t="shared" si="82"/>
        <v>82</v>
      </c>
      <c r="W80" s="2">
        <f t="shared" si="83"/>
        <v>75</v>
      </c>
      <c r="X80" s="2">
        <f t="shared" si="84"/>
        <v>14</v>
      </c>
      <c r="Y80" s="2">
        <f t="shared" si="85"/>
        <v>81.5</v>
      </c>
      <c r="Z80" s="2">
        <f t="shared" si="86"/>
        <v>85</v>
      </c>
      <c r="AA80" s="2">
        <f t="shared" si="87"/>
        <v>1</v>
      </c>
      <c r="AB80" s="2">
        <f t="shared" si="88"/>
        <v>85</v>
      </c>
      <c r="AC80" s="2">
        <f t="shared" si="89"/>
        <v>48</v>
      </c>
      <c r="AD80" s="2">
        <f t="shared" si="90"/>
        <v>1</v>
      </c>
      <c r="AE80" s="2">
        <f t="shared" si="91"/>
        <v>48</v>
      </c>
      <c r="AF80" s="2">
        <f t="shared" si="92"/>
        <v>65</v>
      </c>
      <c r="AG80" s="2">
        <f t="shared" si="93"/>
        <v>1</v>
      </c>
      <c r="AH80" s="2">
        <f t="shared" si="94"/>
        <v>65</v>
      </c>
      <c r="AI80" s="2">
        <f t="shared" si="95"/>
        <v>9</v>
      </c>
      <c r="AJ80" s="2">
        <f t="shared" si="96"/>
        <v>5</v>
      </c>
      <c r="AK80" s="2">
        <f t="shared" si="97"/>
        <v>11</v>
      </c>
      <c r="AL80" s="2">
        <f t="shared" si="98"/>
        <v>46</v>
      </c>
      <c r="AM80" s="2">
        <f t="shared" si="99"/>
        <v>15</v>
      </c>
      <c r="AN80" s="2">
        <f t="shared" si="100"/>
        <v>53</v>
      </c>
      <c r="AO80" s="2">
        <f t="shared" si="101"/>
        <v>83</v>
      </c>
      <c r="AP80" s="2">
        <f t="shared" si="102"/>
        <v>1</v>
      </c>
      <c r="AQ80" s="2">
        <f t="shared" si="103"/>
        <v>83</v>
      </c>
      <c r="AR80" s="2">
        <v>58</v>
      </c>
      <c r="AS80" s="11">
        <f t="shared" si="104"/>
        <v>430.5</v>
      </c>
      <c r="AT80" s="2">
        <f t="shared" si="105"/>
        <v>78</v>
      </c>
      <c r="AU80" s="2">
        <f t="shared" si="106"/>
        <v>1</v>
      </c>
      <c r="AV80" s="2">
        <f t="shared" si="107"/>
        <v>78</v>
      </c>
    </row>
    <row r="81" spans="1:48" ht="14.5" thickTop="1" thickBot="1" x14ac:dyDescent="0.35">
      <c r="A81" s="42">
        <v>35</v>
      </c>
      <c r="B81" s="14">
        <f t="shared" si="72"/>
        <v>79</v>
      </c>
      <c r="C81" s="44" t="s">
        <v>76</v>
      </c>
      <c r="D81" s="20">
        <f>'Blad 2 Inmatning'!C31</f>
        <v>2.21</v>
      </c>
      <c r="E81" s="24">
        <f t="shared" si="73"/>
        <v>94</v>
      </c>
      <c r="F81" s="15">
        <f>'Blad 2 Inmatning'!D31</f>
        <v>5</v>
      </c>
      <c r="G81" s="24">
        <f t="shared" si="74"/>
        <v>81.5</v>
      </c>
      <c r="H81" s="34">
        <f>'Blad 2 Inmatning'!E31</f>
        <v>0.49</v>
      </c>
      <c r="I81" s="24">
        <f t="shared" si="75"/>
        <v>1</v>
      </c>
      <c r="J81" s="34">
        <f>'Blad 2 Inmatning'!F31</f>
        <v>10</v>
      </c>
      <c r="K81" s="24">
        <f t="shared" si="76"/>
        <v>84.5</v>
      </c>
      <c r="L81" s="34">
        <f>'Blad 2 Inmatning'!G31</f>
        <v>2.06</v>
      </c>
      <c r="M81" s="24">
        <f t="shared" si="77"/>
        <v>45</v>
      </c>
      <c r="N81" s="34">
        <f>'Blad 2 Inmatning'!H31</f>
        <v>1.08</v>
      </c>
      <c r="O81" s="24">
        <f t="shared" si="78"/>
        <v>54</v>
      </c>
      <c r="P81" s="24">
        <f>'Blad 2 Inmatning'!I31</f>
        <v>8</v>
      </c>
      <c r="Q81" s="15">
        <f>'Blad 2 Inmatning'!K31</f>
        <v>51</v>
      </c>
      <c r="R81" s="24">
        <f t="shared" si="79"/>
        <v>74</v>
      </c>
      <c r="S81" s="24">
        <f>IF('Blad 2 Inmatning'!B31=1,E81+G81+I81+K81+M81+O81+R81,)</f>
        <v>434</v>
      </c>
      <c r="T81" s="2">
        <f t="shared" si="80"/>
        <v>94</v>
      </c>
      <c r="U81" s="2">
        <f t="shared" si="81"/>
        <v>1</v>
      </c>
      <c r="V81" s="2">
        <f t="shared" si="82"/>
        <v>94</v>
      </c>
      <c r="W81" s="2">
        <f t="shared" si="83"/>
        <v>75</v>
      </c>
      <c r="X81" s="2">
        <f t="shared" si="84"/>
        <v>14</v>
      </c>
      <c r="Y81" s="2">
        <f t="shared" si="85"/>
        <v>81.5</v>
      </c>
      <c r="Z81" s="2">
        <f t="shared" si="86"/>
        <v>1</v>
      </c>
      <c r="AA81" s="2">
        <f t="shared" si="87"/>
        <v>1</v>
      </c>
      <c r="AB81" s="2">
        <f t="shared" si="88"/>
        <v>1</v>
      </c>
      <c r="AC81" s="2">
        <f t="shared" si="89"/>
        <v>74</v>
      </c>
      <c r="AD81" s="2">
        <f t="shared" si="90"/>
        <v>22</v>
      </c>
      <c r="AE81" s="2">
        <f t="shared" si="91"/>
        <v>84.5</v>
      </c>
      <c r="AF81" s="2">
        <f t="shared" si="92"/>
        <v>45</v>
      </c>
      <c r="AG81" s="2">
        <f t="shared" si="93"/>
        <v>1</v>
      </c>
      <c r="AH81" s="2">
        <f t="shared" si="94"/>
        <v>45</v>
      </c>
      <c r="AI81" s="2">
        <f t="shared" si="95"/>
        <v>52</v>
      </c>
      <c r="AJ81" s="2">
        <f t="shared" si="96"/>
        <v>5</v>
      </c>
      <c r="AK81" s="2">
        <f t="shared" si="97"/>
        <v>54</v>
      </c>
      <c r="AL81" s="2">
        <f t="shared" si="98"/>
        <v>63</v>
      </c>
      <c r="AM81" s="2">
        <f t="shared" si="99"/>
        <v>17</v>
      </c>
      <c r="AN81" s="2">
        <f t="shared" si="100"/>
        <v>71</v>
      </c>
      <c r="AO81" s="2">
        <f t="shared" si="101"/>
        <v>56</v>
      </c>
      <c r="AP81" s="2">
        <f t="shared" si="102"/>
        <v>2</v>
      </c>
      <c r="AQ81" s="2">
        <f t="shared" si="103"/>
        <v>56.5</v>
      </c>
      <c r="AR81" s="2">
        <v>74</v>
      </c>
      <c r="AS81" s="11">
        <f t="shared" si="104"/>
        <v>434</v>
      </c>
      <c r="AT81" s="2">
        <f t="shared" si="105"/>
        <v>79</v>
      </c>
      <c r="AU81" s="2">
        <f t="shared" si="106"/>
        <v>1</v>
      </c>
      <c r="AV81" s="2">
        <f t="shared" si="107"/>
        <v>79</v>
      </c>
    </row>
    <row r="82" spans="1:48" ht="14.5" thickTop="1" thickBot="1" x14ac:dyDescent="0.35">
      <c r="A82" s="41">
        <v>1</v>
      </c>
      <c r="B82" s="14">
        <f t="shared" si="72"/>
        <v>80</v>
      </c>
      <c r="C82" s="44" t="s">
        <v>58</v>
      </c>
      <c r="D82" s="20">
        <f>'Blad 2 Inmatning'!C3</f>
        <v>1.02</v>
      </c>
      <c r="E82" s="24">
        <f t="shared" si="73"/>
        <v>61</v>
      </c>
      <c r="F82" s="15">
        <f>'Blad 2 Inmatning'!D3</f>
        <v>15</v>
      </c>
      <c r="G82" s="24">
        <f t="shared" si="74"/>
        <v>30.5</v>
      </c>
      <c r="H82" s="34">
        <f>'Blad 2 Inmatning'!E3</f>
        <v>4.01</v>
      </c>
      <c r="I82" s="24">
        <f t="shared" si="75"/>
        <v>72</v>
      </c>
      <c r="J82" s="34">
        <f>'Blad 2 Inmatning'!F3</f>
        <v>6.07</v>
      </c>
      <c r="K82" s="24">
        <f t="shared" si="76"/>
        <v>27.5</v>
      </c>
      <c r="L82" s="34">
        <f>'Blad 2 Inmatning'!G3</f>
        <v>4.0199999999999996</v>
      </c>
      <c r="M82" s="24">
        <f t="shared" si="77"/>
        <v>84</v>
      </c>
      <c r="N82" s="34">
        <f>'Blad 2 Inmatning'!H3</f>
        <v>1.49</v>
      </c>
      <c r="O82" s="24">
        <f t="shared" si="78"/>
        <v>92</v>
      </c>
      <c r="P82" s="24">
        <f>'Blad 2 Inmatning'!I3</f>
        <v>8</v>
      </c>
      <c r="Q82" s="15">
        <f>'Blad 2 Inmatning'!K3</f>
        <v>19</v>
      </c>
      <c r="R82" s="24">
        <f t="shared" si="79"/>
        <v>67.5</v>
      </c>
      <c r="S82" s="24">
        <f>IF('Blad 2 Inmatning'!B3=1,E82+G82+I82+K82+M82+O82+R82,)</f>
        <v>434.5</v>
      </c>
      <c r="T82" s="52">
        <f t="shared" si="80"/>
        <v>61</v>
      </c>
      <c r="U82" s="2">
        <f t="shared" si="81"/>
        <v>1</v>
      </c>
      <c r="V82" s="2">
        <f t="shared" si="82"/>
        <v>61</v>
      </c>
      <c r="W82" s="52">
        <f t="shared" si="83"/>
        <v>16</v>
      </c>
      <c r="X82" s="2">
        <f t="shared" si="84"/>
        <v>30</v>
      </c>
      <c r="Y82" s="2">
        <f t="shared" si="85"/>
        <v>30.5</v>
      </c>
      <c r="Z82" s="52">
        <f t="shared" si="86"/>
        <v>72</v>
      </c>
      <c r="AA82" s="2">
        <f t="shared" si="87"/>
        <v>1</v>
      </c>
      <c r="AB82" s="2">
        <f t="shared" si="88"/>
        <v>72</v>
      </c>
      <c r="AC82" s="2">
        <f t="shared" si="89"/>
        <v>27</v>
      </c>
      <c r="AD82" s="2">
        <f t="shared" si="90"/>
        <v>2</v>
      </c>
      <c r="AE82" s="2">
        <f t="shared" si="91"/>
        <v>27.5</v>
      </c>
      <c r="AF82" s="2">
        <f t="shared" si="92"/>
        <v>84</v>
      </c>
      <c r="AG82" s="2">
        <f t="shared" si="93"/>
        <v>1</v>
      </c>
      <c r="AH82" s="2">
        <f t="shared" si="94"/>
        <v>84</v>
      </c>
      <c r="AI82" s="2">
        <f t="shared" si="95"/>
        <v>92</v>
      </c>
      <c r="AJ82" s="2">
        <f t="shared" si="96"/>
        <v>1</v>
      </c>
      <c r="AK82" s="2">
        <f t="shared" si="97"/>
        <v>92</v>
      </c>
      <c r="AL82" s="2">
        <f t="shared" si="98"/>
        <v>63</v>
      </c>
      <c r="AM82" s="2">
        <f t="shared" si="99"/>
        <v>17</v>
      </c>
      <c r="AN82" s="2">
        <f t="shared" si="100"/>
        <v>71</v>
      </c>
      <c r="AO82" s="2">
        <f t="shared" si="101"/>
        <v>23</v>
      </c>
      <c r="AP82" s="2">
        <f t="shared" si="102"/>
        <v>3</v>
      </c>
      <c r="AQ82" s="2">
        <f t="shared" si="103"/>
        <v>24</v>
      </c>
      <c r="AR82" s="2">
        <v>67.5</v>
      </c>
      <c r="AS82" s="11">
        <f t="shared" si="104"/>
        <v>434.5</v>
      </c>
      <c r="AT82" s="2">
        <f t="shared" si="105"/>
        <v>80</v>
      </c>
      <c r="AU82" s="2">
        <f t="shared" si="106"/>
        <v>1</v>
      </c>
      <c r="AV82" s="2">
        <f t="shared" si="107"/>
        <v>80</v>
      </c>
    </row>
    <row r="83" spans="1:48" ht="14.5" thickTop="1" thickBot="1" x14ac:dyDescent="0.35">
      <c r="A83" s="42">
        <v>6</v>
      </c>
      <c r="B83" s="14">
        <f t="shared" si="72"/>
        <v>81.5</v>
      </c>
      <c r="C83" s="44" t="s">
        <v>59</v>
      </c>
      <c r="D83" s="20">
        <f>'Blad 2 Inmatning'!C7</f>
        <v>1.18</v>
      </c>
      <c r="E83" s="24">
        <f t="shared" si="73"/>
        <v>76</v>
      </c>
      <c r="F83" s="15">
        <f>'Blad 2 Inmatning'!D7</f>
        <v>0</v>
      </c>
      <c r="G83" s="24">
        <f t="shared" si="74"/>
        <v>92.5</v>
      </c>
      <c r="H83" s="34">
        <f>'Blad 2 Inmatning'!E7</f>
        <v>3.2</v>
      </c>
      <c r="I83" s="24">
        <f t="shared" si="75"/>
        <v>56</v>
      </c>
      <c r="J83" s="34">
        <f>'Blad 2 Inmatning'!F7</f>
        <v>4.05</v>
      </c>
      <c r="K83" s="24">
        <f t="shared" si="76"/>
        <v>2</v>
      </c>
      <c r="L83" s="34">
        <f>'Blad 2 Inmatning'!G7</f>
        <v>3.03</v>
      </c>
      <c r="M83" s="24">
        <f t="shared" si="77"/>
        <v>76</v>
      </c>
      <c r="N83" s="34">
        <f>'Blad 2 Inmatning'!H7</f>
        <v>1.41</v>
      </c>
      <c r="O83" s="24">
        <f t="shared" si="78"/>
        <v>87</v>
      </c>
      <c r="P83" s="24">
        <f>'Blad 2 Inmatning'!I7</f>
        <v>9</v>
      </c>
      <c r="Q83" s="15">
        <f>'Blad 2 Inmatning'!K7</f>
        <v>17</v>
      </c>
      <c r="R83" s="24">
        <f t="shared" si="79"/>
        <v>48</v>
      </c>
      <c r="S83" s="24">
        <f>IF('Blad 2 Inmatning'!B7=1,E83+G83+I83+K83+M83+O83+R83,)</f>
        <v>437.5</v>
      </c>
      <c r="T83" s="2">
        <f t="shared" si="80"/>
        <v>76</v>
      </c>
      <c r="U83" s="2">
        <f t="shared" si="81"/>
        <v>1</v>
      </c>
      <c r="V83" s="2">
        <f t="shared" si="82"/>
        <v>76</v>
      </c>
      <c r="W83" s="2">
        <f t="shared" si="83"/>
        <v>89</v>
      </c>
      <c r="X83" s="2">
        <f t="shared" si="84"/>
        <v>8</v>
      </c>
      <c r="Y83" s="2">
        <f t="shared" si="85"/>
        <v>92.5</v>
      </c>
      <c r="Z83" s="2">
        <f t="shared" si="86"/>
        <v>56</v>
      </c>
      <c r="AA83" s="2">
        <f t="shared" si="87"/>
        <v>1</v>
      </c>
      <c r="AB83" s="2">
        <f t="shared" si="88"/>
        <v>56</v>
      </c>
      <c r="AC83" s="2">
        <f t="shared" si="89"/>
        <v>2</v>
      </c>
      <c r="AD83" s="2">
        <f t="shared" si="90"/>
        <v>1</v>
      </c>
      <c r="AE83" s="2">
        <f t="shared" si="91"/>
        <v>2</v>
      </c>
      <c r="AF83" s="2">
        <f t="shared" si="92"/>
        <v>76</v>
      </c>
      <c r="AG83" s="2">
        <f t="shared" si="93"/>
        <v>1</v>
      </c>
      <c r="AH83" s="2">
        <f t="shared" si="94"/>
        <v>76</v>
      </c>
      <c r="AI83" s="2">
        <f t="shared" si="95"/>
        <v>87</v>
      </c>
      <c r="AJ83" s="2">
        <f t="shared" si="96"/>
        <v>1</v>
      </c>
      <c r="AK83" s="2">
        <f t="shared" si="97"/>
        <v>87</v>
      </c>
      <c r="AL83" s="2">
        <f t="shared" si="98"/>
        <v>46</v>
      </c>
      <c r="AM83" s="2">
        <f t="shared" si="99"/>
        <v>15</v>
      </c>
      <c r="AN83" s="2">
        <f t="shared" si="100"/>
        <v>53</v>
      </c>
      <c r="AO83" s="2">
        <f t="shared" si="101"/>
        <v>22</v>
      </c>
      <c r="AP83" s="2">
        <f t="shared" si="102"/>
        <v>1</v>
      </c>
      <c r="AQ83" s="2">
        <f t="shared" si="103"/>
        <v>22</v>
      </c>
      <c r="AR83" s="2">
        <v>48</v>
      </c>
      <c r="AS83" s="11">
        <f t="shared" si="104"/>
        <v>437.5</v>
      </c>
      <c r="AT83" s="2">
        <f t="shared" si="105"/>
        <v>81</v>
      </c>
      <c r="AU83" s="2">
        <f t="shared" si="106"/>
        <v>2</v>
      </c>
      <c r="AV83" s="2">
        <f t="shared" si="107"/>
        <v>81.5</v>
      </c>
    </row>
    <row r="84" spans="1:48" ht="14.5" thickTop="1" thickBot="1" x14ac:dyDescent="0.35">
      <c r="A84" s="42">
        <v>31</v>
      </c>
      <c r="B84" s="14">
        <f t="shared" si="72"/>
        <v>81.5</v>
      </c>
      <c r="C84" s="44" t="s">
        <v>72</v>
      </c>
      <c r="D84" s="20">
        <f>'Blad 2 Inmatning'!C27</f>
        <v>0.59</v>
      </c>
      <c r="E84" s="24">
        <f t="shared" si="73"/>
        <v>58</v>
      </c>
      <c r="F84" s="15">
        <f>'Blad 2 Inmatning'!D27</f>
        <v>10</v>
      </c>
      <c r="G84" s="24">
        <f t="shared" si="74"/>
        <v>60</v>
      </c>
      <c r="H84" s="34">
        <f>'Blad 2 Inmatning'!E27</f>
        <v>3.08</v>
      </c>
      <c r="I84" s="24">
        <f t="shared" si="75"/>
        <v>45.5</v>
      </c>
      <c r="J84" s="34">
        <f>'Blad 2 Inmatning'!F27</f>
        <v>8.1300000000000008</v>
      </c>
      <c r="K84" s="24">
        <f t="shared" si="76"/>
        <v>55</v>
      </c>
      <c r="L84" s="34">
        <f>'Blad 2 Inmatning'!G27</f>
        <v>2.2000000000000002</v>
      </c>
      <c r="M84" s="24">
        <f t="shared" si="77"/>
        <v>53</v>
      </c>
      <c r="N84" s="34">
        <f>'Blad 2 Inmatning'!H27</f>
        <v>1.1599999999999999</v>
      </c>
      <c r="O84" s="24">
        <f t="shared" si="78"/>
        <v>72</v>
      </c>
      <c r="P84" s="24">
        <f>'Blad 2 Inmatning'!I27</f>
        <v>5</v>
      </c>
      <c r="Q84" s="15">
        <f>'Blad 2 Inmatning'!K27</f>
        <v>289</v>
      </c>
      <c r="R84" s="24">
        <f t="shared" si="79"/>
        <v>94</v>
      </c>
      <c r="S84" s="24">
        <f>IF('Blad 2 Inmatning'!B27=1,E84+G84+I84+K84+M84+O84+R84,)</f>
        <v>437.5</v>
      </c>
      <c r="T84" s="2">
        <f t="shared" si="80"/>
        <v>58</v>
      </c>
      <c r="U84" s="2">
        <f t="shared" si="81"/>
        <v>1</v>
      </c>
      <c r="V84" s="2">
        <f t="shared" si="82"/>
        <v>58</v>
      </c>
      <c r="W84" s="2">
        <f t="shared" si="83"/>
        <v>46</v>
      </c>
      <c r="X84" s="2">
        <f t="shared" si="84"/>
        <v>29</v>
      </c>
      <c r="Y84" s="2">
        <f t="shared" si="85"/>
        <v>60</v>
      </c>
      <c r="Z84" s="2">
        <f t="shared" si="86"/>
        <v>45</v>
      </c>
      <c r="AA84" s="2">
        <f t="shared" si="87"/>
        <v>2</v>
      </c>
      <c r="AB84" s="2">
        <f t="shared" si="88"/>
        <v>45.5</v>
      </c>
      <c r="AC84" s="2">
        <f t="shared" si="89"/>
        <v>55</v>
      </c>
      <c r="AD84" s="2">
        <f t="shared" si="90"/>
        <v>1</v>
      </c>
      <c r="AE84" s="2">
        <f t="shared" si="91"/>
        <v>55</v>
      </c>
      <c r="AF84" s="2">
        <f t="shared" si="92"/>
        <v>53</v>
      </c>
      <c r="AG84" s="2">
        <f t="shared" si="93"/>
        <v>1</v>
      </c>
      <c r="AH84" s="2">
        <f t="shared" si="94"/>
        <v>53</v>
      </c>
      <c r="AI84" s="2">
        <f t="shared" si="95"/>
        <v>71</v>
      </c>
      <c r="AJ84" s="2">
        <f t="shared" si="96"/>
        <v>3</v>
      </c>
      <c r="AK84" s="2">
        <f t="shared" si="97"/>
        <v>72</v>
      </c>
      <c r="AL84" s="2">
        <f t="shared" si="98"/>
        <v>94</v>
      </c>
      <c r="AM84" s="2">
        <f t="shared" si="99"/>
        <v>1</v>
      </c>
      <c r="AN84" s="2">
        <f t="shared" si="100"/>
        <v>94</v>
      </c>
      <c r="AO84" s="2">
        <f t="shared" si="101"/>
        <v>87</v>
      </c>
      <c r="AP84" s="2">
        <f t="shared" si="102"/>
        <v>1</v>
      </c>
      <c r="AQ84" s="2">
        <f t="shared" si="103"/>
        <v>87</v>
      </c>
      <c r="AR84" s="2">
        <v>94</v>
      </c>
      <c r="AS84" s="11">
        <f t="shared" si="104"/>
        <v>437.5</v>
      </c>
      <c r="AT84" s="2">
        <f t="shared" si="105"/>
        <v>81</v>
      </c>
      <c r="AU84" s="2">
        <f t="shared" si="106"/>
        <v>2</v>
      </c>
      <c r="AV84" s="2">
        <f t="shared" si="107"/>
        <v>81.5</v>
      </c>
    </row>
    <row r="85" spans="1:48" ht="14.5" thickTop="1" thickBot="1" x14ac:dyDescent="0.35">
      <c r="A85" s="42">
        <v>15</v>
      </c>
      <c r="B85" s="14">
        <f t="shared" si="72"/>
        <v>83</v>
      </c>
      <c r="C85" s="44" t="s">
        <v>61</v>
      </c>
      <c r="D85" s="20">
        <f>'Blad 2 Inmatning'!C15</f>
        <v>0.4</v>
      </c>
      <c r="E85" s="24">
        <f t="shared" si="73"/>
        <v>16.5</v>
      </c>
      <c r="F85" s="15">
        <f>'Blad 2 Inmatning'!D15</f>
        <v>15</v>
      </c>
      <c r="G85" s="24">
        <f t="shared" si="74"/>
        <v>30.5</v>
      </c>
      <c r="H85" s="34">
        <f>'Blad 2 Inmatning'!E15</f>
        <v>4.54</v>
      </c>
      <c r="I85" s="24">
        <f t="shared" si="75"/>
        <v>82</v>
      </c>
      <c r="J85" s="34">
        <f>'Blad 2 Inmatning'!F15</f>
        <v>9.58</v>
      </c>
      <c r="K85" s="24">
        <f t="shared" si="76"/>
        <v>73</v>
      </c>
      <c r="L85" s="34">
        <f>'Blad 2 Inmatning'!G15</f>
        <v>10</v>
      </c>
      <c r="M85" s="24">
        <f t="shared" si="77"/>
        <v>95</v>
      </c>
      <c r="N85" s="34">
        <f>'Blad 2 Inmatning'!H15</f>
        <v>1.1499999999999999</v>
      </c>
      <c r="O85" s="24">
        <f t="shared" si="78"/>
        <v>69</v>
      </c>
      <c r="P85" s="24">
        <f>'Blad 2 Inmatning'!I15</f>
        <v>8</v>
      </c>
      <c r="Q85" s="15">
        <f>'Blad 2 Inmatning'!K15</f>
        <v>41</v>
      </c>
      <c r="R85" s="24">
        <f t="shared" si="79"/>
        <v>73</v>
      </c>
      <c r="S85" s="24">
        <f>IF('Blad 2 Inmatning'!B15=1,E85+G85+I85+K85+M85+O85+R85,)</f>
        <v>439</v>
      </c>
      <c r="T85" s="2">
        <f t="shared" si="80"/>
        <v>16</v>
      </c>
      <c r="U85" s="2">
        <f t="shared" si="81"/>
        <v>2</v>
      </c>
      <c r="V85" s="2">
        <f t="shared" si="82"/>
        <v>16.5</v>
      </c>
      <c r="W85" s="2">
        <f t="shared" si="83"/>
        <v>16</v>
      </c>
      <c r="X85" s="2">
        <f t="shared" si="84"/>
        <v>30</v>
      </c>
      <c r="Y85" s="2">
        <f t="shared" si="85"/>
        <v>30.5</v>
      </c>
      <c r="Z85" s="2">
        <f t="shared" si="86"/>
        <v>82</v>
      </c>
      <c r="AA85" s="2">
        <f t="shared" si="87"/>
        <v>1</v>
      </c>
      <c r="AB85" s="2">
        <f t="shared" si="88"/>
        <v>82</v>
      </c>
      <c r="AC85" s="2">
        <f t="shared" si="89"/>
        <v>73</v>
      </c>
      <c r="AD85" s="2">
        <f t="shared" si="90"/>
        <v>1</v>
      </c>
      <c r="AE85" s="2">
        <f t="shared" si="91"/>
        <v>73</v>
      </c>
      <c r="AF85" s="2">
        <f t="shared" si="92"/>
        <v>94</v>
      </c>
      <c r="AG85" s="2">
        <f t="shared" si="93"/>
        <v>3</v>
      </c>
      <c r="AH85" s="2">
        <f t="shared" si="94"/>
        <v>95</v>
      </c>
      <c r="AI85" s="2">
        <f t="shared" si="95"/>
        <v>68</v>
      </c>
      <c r="AJ85" s="2">
        <f t="shared" si="96"/>
        <v>3</v>
      </c>
      <c r="AK85" s="2">
        <f t="shared" si="97"/>
        <v>69</v>
      </c>
      <c r="AL85" s="2">
        <f t="shared" si="98"/>
        <v>63</v>
      </c>
      <c r="AM85" s="2">
        <f t="shared" si="99"/>
        <v>17</v>
      </c>
      <c r="AN85" s="2">
        <f t="shared" si="100"/>
        <v>71</v>
      </c>
      <c r="AO85" s="2">
        <f t="shared" si="101"/>
        <v>47</v>
      </c>
      <c r="AP85" s="2">
        <f t="shared" si="102"/>
        <v>2</v>
      </c>
      <c r="AQ85" s="2">
        <f t="shared" si="103"/>
        <v>47.5</v>
      </c>
      <c r="AR85" s="2">
        <v>73</v>
      </c>
      <c r="AS85" s="11">
        <f t="shared" si="104"/>
        <v>439</v>
      </c>
      <c r="AT85" s="2">
        <f t="shared" si="105"/>
        <v>83</v>
      </c>
      <c r="AU85" s="2">
        <f t="shared" si="106"/>
        <v>1</v>
      </c>
      <c r="AV85" s="2">
        <f t="shared" si="107"/>
        <v>83</v>
      </c>
    </row>
    <row r="86" spans="1:48" ht="14.5" thickTop="1" thickBot="1" x14ac:dyDescent="0.35">
      <c r="A86" s="42">
        <v>34</v>
      </c>
      <c r="B86" s="14">
        <f t="shared" si="72"/>
        <v>84</v>
      </c>
      <c r="C86" s="44" t="s">
        <v>75</v>
      </c>
      <c r="D86" s="20">
        <f>'Blad 2 Inmatning'!C30</f>
        <v>1.21</v>
      </c>
      <c r="E86" s="24">
        <f t="shared" si="73"/>
        <v>79</v>
      </c>
      <c r="F86" s="15">
        <f>'Blad 2 Inmatning'!D30</f>
        <v>10</v>
      </c>
      <c r="G86" s="24">
        <f t="shared" si="74"/>
        <v>60</v>
      </c>
      <c r="H86" s="34">
        <f>'Blad 2 Inmatning'!E30</f>
        <v>2.57</v>
      </c>
      <c r="I86" s="24">
        <f t="shared" si="75"/>
        <v>38</v>
      </c>
      <c r="J86" s="34">
        <f>'Blad 2 Inmatning'!F30</f>
        <v>8.16</v>
      </c>
      <c r="K86" s="24">
        <f t="shared" si="76"/>
        <v>56</v>
      </c>
      <c r="L86" s="34">
        <f>'Blad 2 Inmatning'!G30</f>
        <v>3</v>
      </c>
      <c r="M86" s="24">
        <f t="shared" si="77"/>
        <v>73.5</v>
      </c>
      <c r="N86" s="34">
        <f>'Blad 2 Inmatning'!H30</f>
        <v>1.08</v>
      </c>
      <c r="O86" s="24">
        <f t="shared" si="78"/>
        <v>54</v>
      </c>
      <c r="P86" s="24">
        <f>'Blad 2 Inmatning'!I30</f>
        <v>7</v>
      </c>
      <c r="Q86" s="15">
        <f>'Blad 2 Inmatning'!K30</f>
        <v>239</v>
      </c>
      <c r="R86" s="24">
        <f t="shared" si="79"/>
        <v>87</v>
      </c>
      <c r="S86" s="24">
        <f>IF('Blad 2 Inmatning'!B30=1,E86+G86+I86+K86+M86+O86+R86,)</f>
        <v>447.5</v>
      </c>
      <c r="T86" s="2">
        <f t="shared" si="80"/>
        <v>79</v>
      </c>
      <c r="U86" s="2">
        <f t="shared" si="81"/>
        <v>1</v>
      </c>
      <c r="V86" s="2">
        <f t="shared" si="82"/>
        <v>79</v>
      </c>
      <c r="W86" s="2">
        <f t="shared" si="83"/>
        <v>46</v>
      </c>
      <c r="X86" s="2">
        <f t="shared" si="84"/>
        <v>29</v>
      </c>
      <c r="Y86" s="2">
        <f t="shared" si="85"/>
        <v>60</v>
      </c>
      <c r="Z86" s="2">
        <f t="shared" si="86"/>
        <v>38</v>
      </c>
      <c r="AA86" s="2">
        <f t="shared" si="87"/>
        <v>1</v>
      </c>
      <c r="AB86" s="2">
        <f t="shared" si="88"/>
        <v>38</v>
      </c>
      <c r="AC86" s="2">
        <f t="shared" si="89"/>
        <v>56</v>
      </c>
      <c r="AD86" s="2">
        <f t="shared" si="90"/>
        <v>1</v>
      </c>
      <c r="AE86" s="2">
        <f t="shared" si="91"/>
        <v>56</v>
      </c>
      <c r="AF86" s="2">
        <f t="shared" si="92"/>
        <v>73</v>
      </c>
      <c r="AG86" s="2">
        <f t="shared" si="93"/>
        <v>2</v>
      </c>
      <c r="AH86" s="2">
        <f t="shared" si="94"/>
        <v>73.5</v>
      </c>
      <c r="AI86" s="2">
        <f t="shared" si="95"/>
        <v>52</v>
      </c>
      <c r="AJ86" s="2">
        <f t="shared" si="96"/>
        <v>5</v>
      </c>
      <c r="AK86" s="2">
        <f t="shared" si="97"/>
        <v>54</v>
      </c>
      <c r="AL86" s="2">
        <f t="shared" si="98"/>
        <v>80</v>
      </c>
      <c r="AM86" s="2">
        <f t="shared" si="99"/>
        <v>11</v>
      </c>
      <c r="AN86" s="2">
        <f t="shared" si="100"/>
        <v>85</v>
      </c>
      <c r="AO86" s="2">
        <f t="shared" si="101"/>
        <v>82</v>
      </c>
      <c r="AP86" s="2">
        <f t="shared" si="102"/>
        <v>1</v>
      </c>
      <c r="AQ86" s="2">
        <f t="shared" si="103"/>
        <v>82</v>
      </c>
      <c r="AR86" s="2">
        <v>87</v>
      </c>
      <c r="AS86" s="11">
        <f t="shared" si="104"/>
        <v>447.5</v>
      </c>
      <c r="AT86" s="2">
        <f t="shared" si="105"/>
        <v>84</v>
      </c>
      <c r="AU86" s="2">
        <f t="shared" si="106"/>
        <v>1</v>
      </c>
      <c r="AV86" s="2">
        <f t="shared" si="107"/>
        <v>84</v>
      </c>
    </row>
    <row r="87" spans="1:48" ht="14.5" thickTop="1" thickBot="1" x14ac:dyDescent="0.35">
      <c r="A87" s="42">
        <v>92</v>
      </c>
      <c r="B87" s="14">
        <f t="shared" si="72"/>
        <v>85</v>
      </c>
      <c r="C87" s="44" t="s">
        <v>110</v>
      </c>
      <c r="D87" s="20">
        <f>'Blad 2 Inmatning'!C82</f>
        <v>0.44</v>
      </c>
      <c r="E87" s="24">
        <f t="shared" si="73"/>
        <v>27</v>
      </c>
      <c r="F87" s="15">
        <f>'Blad 2 Inmatning'!D82</f>
        <v>10</v>
      </c>
      <c r="G87" s="24">
        <f t="shared" si="74"/>
        <v>60</v>
      </c>
      <c r="H87" s="34">
        <f>'Blad 2 Inmatning'!E82</f>
        <v>3.28</v>
      </c>
      <c r="I87" s="24">
        <f t="shared" si="75"/>
        <v>60</v>
      </c>
      <c r="J87" s="34">
        <f>'Blad 2 Inmatning'!F82</f>
        <v>9.24</v>
      </c>
      <c r="K87" s="24">
        <f t="shared" si="76"/>
        <v>69</v>
      </c>
      <c r="L87" s="34">
        <f>'Blad 2 Inmatning'!G82</f>
        <v>5</v>
      </c>
      <c r="M87" s="24">
        <f t="shared" si="77"/>
        <v>91</v>
      </c>
      <c r="N87" s="34">
        <f>'Blad 2 Inmatning'!H82</f>
        <v>1.06</v>
      </c>
      <c r="O87" s="24">
        <f t="shared" si="78"/>
        <v>50</v>
      </c>
      <c r="P87" s="24">
        <f>'Blad 2 Inmatning'!I82</f>
        <v>6</v>
      </c>
      <c r="Q87" s="15">
        <f>'Blad 2 Inmatning'!K82</f>
        <v>677</v>
      </c>
      <c r="R87" s="24">
        <f t="shared" si="79"/>
        <v>93</v>
      </c>
      <c r="S87" s="24">
        <f>IF('Blad 2 Inmatning'!B82=1,E87+G87+I87+K87+M87+O87+R87,)</f>
        <v>450</v>
      </c>
      <c r="T87" s="2">
        <f t="shared" si="80"/>
        <v>26</v>
      </c>
      <c r="U87" s="2">
        <f t="shared" si="81"/>
        <v>3</v>
      </c>
      <c r="V87" s="2">
        <f t="shared" si="82"/>
        <v>27</v>
      </c>
      <c r="W87" s="2">
        <f t="shared" si="83"/>
        <v>46</v>
      </c>
      <c r="X87" s="2">
        <f t="shared" si="84"/>
        <v>29</v>
      </c>
      <c r="Y87" s="2">
        <f t="shared" si="85"/>
        <v>60</v>
      </c>
      <c r="Z87" s="2">
        <f t="shared" si="86"/>
        <v>60</v>
      </c>
      <c r="AA87" s="2">
        <f t="shared" si="87"/>
        <v>1</v>
      </c>
      <c r="AB87" s="2">
        <f t="shared" si="88"/>
        <v>60</v>
      </c>
      <c r="AC87" s="2">
        <f t="shared" si="89"/>
        <v>69</v>
      </c>
      <c r="AD87" s="2">
        <f t="shared" si="90"/>
        <v>1</v>
      </c>
      <c r="AE87" s="2">
        <f t="shared" si="91"/>
        <v>69</v>
      </c>
      <c r="AF87" s="2">
        <f t="shared" si="92"/>
        <v>89</v>
      </c>
      <c r="AG87" s="2">
        <f t="shared" si="93"/>
        <v>5</v>
      </c>
      <c r="AH87" s="2">
        <f t="shared" si="94"/>
        <v>91</v>
      </c>
      <c r="AI87" s="2">
        <f t="shared" si="95"/>
        <v>49</v>
      </c>
      <c r="AJ87" s="2">
        <f t="shared" si="96"/>
        <v>3</v>
      </c>
      <c r="AK87" s="2">
        <f t="shared" si="97"/>
        <v>50</v>
      </c>
      <c r="AL87" s="2">
        <f t="shared" si="98"/>
        <v>91</v>
      </c>
      <c r="AM87" s="2">
        <f t="shared" si="99"/>
        <v>3</v>
      </c>
      <c r="AN87" s="2">
        <f t="shared" si="100"/>
        <v>92</v>
      </c>
      <c r="AO87" s="2">
        <f t="shared" si="101"/>
        <v>96</v>
      </c>
      <c r="AP87" s="2">
        <f t="shared" si="102"/>
        <v>1</v>
      </c>
      <c r="AQ87" s="2">
        <f t="shared" si="103"/>
        <v>96</v>
      </c>
      <c r="AR87" s="2">
        <v>93</v>
      </c>
      <c r="AS87" s="11">
        <f t="shared" si="104"/>
        <v>450</v>
      </c>
      <c r="AT87" s="2">
        <f t="shared" si="105"/>
        <v>85</v>
      </c>
      <c r="AU87" s="2">
        <f t="shared" si="106"/>
        <v>1</v>
      </c>
      <c r="AV87" s="2">
        <f t="shared" si="107"/>
        <v>85</v>
      </c>
    </row>
    <row r="88" spans="1:48" ht="14.5" thickTop="1" thickBot="1" x14ac:dyDescent="0.35">
      <c r="A88" s="42">
        <v>74</v>
      </c>
      <c r="B88" s="14">
        <f t="shared" si="72"/>
        <v>86</v>
      </c>
      <c r="C88" s="44" t="s">
        <v>46</v>
      </c>
      <c r="D88" s="20">
        <f>'Blad 2 Inmatning'!C67</f>
        <v>1.05</v>
      </c>
      <c r="E88" s="24">
        <f t="shared" si="73"/>
        <v>62</v>
      </c>
      <c r="F88" s="15">
        <f>'Blad 2 Inmatning'!D67</f>
        <v>20</v>
      </c>
      <c r="G88" s="24">
        <f t="shared" si="74"/>
        <v>8</v>
      </c>
      <c r="H88" s="34">
        <f>'Blad 2 Inmatning'!E67</f>
        <v>2.1800000000000002</v>
      </c>
      <c r="I88" s="24">
        <f t="shared" si="75"/>
        <v>22</v>
      </c>
      <c r="J88" s="34">
        <f>'Blad 2 Inmatning'!F67</f>
        <v>10</v>
      </c>
      <c r="K88" s="24">
        <f t="shared" si="76"/>
        <v>84.5</v>
      </c>
      <c r="L88" s="34">
        <f>'Blad 2 Inmatning'!G67</f>
        <v>5</v>
      </c>
      <c r="M88" s="24">
        <f t="shared" si="77"/>
        <v>91</v>
      </c>
      <c r="N88" s="34">
        <f>'Blad 2 Inmatning'!H67</f>
        <v>2</v>
      </c>
      <c r="O88" s="24">
        <f t="shared" si="78"/>
        <v>95.5</v>
      </c>
      <c r="P88" s="24">
        <f>'Blad 2 Inmatning'!I67</f>
        <v>7</v>
      </c>
      <c r="Q88" s="15">
        <f>'Blad 2 Inmatning'!K67</f>
        <v>251</v>
      </c>
      <c r="R88" s="24">
        <f t="shared" si="79"/>
        <v>88</v>
      </c>
      <c r="S88" s="24">
        <f>IF('Blad 2 Inmatning'!B67=1,E88+G88+I88+K88+M88+O88+R88,)</f>
        <v>451</v>
      </c>
      <c r="T88" s="2">
        <f t="shared" si="80"/>
        <v>62</v>
      </c>
      <c r="U88" s="2">
        <f t="shared" si="81"/>
        <v>1</v>
      </c>
      <c r="V88" s="2">
        <f t="shared" si="82"/>
        <v>62</v>
      </c>
      <c r="W88" s="2">
        <f t="shared" si="83"/>
        <v>1</v>
      </c>
      <c r="X88" s="2">
        <f t="shared" si="84"/>
        <v>15</v>
      </c>
      <c r="Y88" s="2">
        <f t="shared" si="85"/>
        <v>8</v>
      </c>
      <c r="Z88" s="2">
        <f t="shared" si="86"/>
        <v>22</v>
      </c>
      <c r="AA88" s="2">
        <f t="shared" si="87"/>
        <v>1</v>
      </c>
      <c r="AB88" s="2">
        <f t="shared" si="88"/>
        <v>22</v>
      </c>
      <c r="AC88" s="2">
        <f t="shared" si="89"/>
        <v>74</v>
      </c>
      <c r="AD88" s="2">
        <f t="shared" si="90"/>
        <v>22</v>
      </c>
      <c r="AE88" s="2">
        <f t="shared" si="91"/>
        <v>84.5</v>
      </c>
      <c r="AF88" s="2">
        <f t="shared" si="92"/>
        <v>89</v>
      </c>
      <c r="AG88" s="2">
        <f t="shared" si="93"/>
        <v>5</v>
      </c>
      <c r="AH88" s="2">
        <f t="shared" si="94"/>
        <v>91</v>
      </c>
      <c r="AI88" s="2">
        <f t="shared" si="95"/>
        <v>95</v>
      </c>
      <c r="AJ88" s="2">
        <f t="shared" si="96"/>
        <v>2</v>
      </c>
      <c r="AK88" s="2">
        <f t="shared" si="97"/>
        <v>95.5</v>
      </c>
      <c r="AL88" s="2">
        <f t="shared" si="98"/>
        <v>80</v>
      </c>
      <c r="AM88" s="2">
        <f t="shared" si="99"/>
        <v>11</v>
      </c>
      <c r="AN88" s="2">
        <f t="shared" si="100"/>
        <v>85</v>
      </c>
      <c r="AO88" s="2">
        <f t="shared" si="101"/>
        <v>84</v>
      </c>
      <c r="AP88" s="2">
        <f t="shared" si="102"/>
        <v>1</v>
      </c>
      <c r="AQ88" s="2">
        <f t="shared" si="103"/>
        <v>84</v>
      </c>
      <c r="AR88" s="2">
        <v>88</v>
      </c>
      <c r="AS88" s="11">
        <f t="shared" si="104"/>
        <v>451</v>
      </c>
      <c r="AT88" s="2">
        <f t="shared" si="105"/>
        <v>86</v>
      </c>
      <c r="AU88" s="2">
        <f t="shared" si="106"/>
        <v>1</v>
      </c>
      <c r="AV88" s="2">
        <f t="shared" si="107"/>
        <v>86</v>
      </c>
    </row>
    <row r="89" spans="1:48" ht="14.5" thickTop="1" thickBot="1" x14ac:dyDescent="0.35">
      <c r="A89" s="42">
        <v>51</v>
      </c>
      <c r="B89" s="14">
        <f t="shared" si="72"/>
        <v>87</v>
      </c>
      <c r="C89" s="44" t="s">
        <v>40</v>
      </c>
      <c r="D89" s="20">
        <f>'Blad 2 Inmatning'!C47</f>
        <v>0.45</v>
      </c>
      <c r="E89" s="24">
        <f t="shared" si="73"/>
        <v>29.5</v>
      </c>
      <c r="F89" s="15">
        <f>'Blad 2 Inmatning'!D47</f>
        <v>10</v>
      </c>
      <c r="G89" s="24">
        <f t="shared" si="74"/>
        <v>60</v>
      </c>
      <c r="H89" s="34">
        <f>'Blad 2 Inmatning'!E47</f>
        <v>4.1500000000000004</v>
      </c>
      <c r="I89" s="24">
        <f t="shared" si="75"/>
        <v>75</v>
      </c>
      <c r="J89" s="34">
        <f>'Blad 2 Inmatning'!F47</f>
        <v>10</v>
      </c>
      <c r="K89" s="24">
        <f t="shared" si="76"/>
        <v>84.5</v>
      </c>
      <c r="L89" s="34">
        <f>'Blad 2 Inmatning'!G47</f>
        <v>2.14</v>
      </c>
      <c r="M89" s="24">
        <f t="shared" si="77"/>
        <v>50</v>
      </c>
      <c r="N89" s="34">
        <f>'Blad 2 Inmatning'!H47</f>
        <v>2</v>
      </c>
      <c r="O89" s="24">
        <f t="shared" si="78"/>
        <v>95.5</v>
      </c>
      <c r="P89" s="24">
        <f>'Blad 2 Inmatning'!I47</f>
        <v>8</v>
      </c>
      <c r="Q89" s="15">
        <f>'Blad 2 Inmatning'!K47</f>
        <v>19</v>
      </c>
      <c r="R89" s="24">
        <f t="shared" si="79"/>
        <v>67.5</v>
      </c>
      <c r="S89" s="24">
        <f>IF('Blad 2 Inmatning'!B47=1,E89+G89+I89+K89+M89+O89+R89,)</f>
        <v>462</v>
      </c>
      <c r="T89" s="2">
        <f t="shared" si="80"/>
        <v>29</v>
      </c>
      <c r="U89" s="2">
        <f t="shared" si="81"/>
        <v>2</v>
      </c>
      <c r="V89" s="2">
        <f t="shared" si="82"/>
        <v>29.5</v>
      </c>
      <c r="W89" s="2">
        <f t="shared" si="83"/>
        <v>46</v>
      </c>
      <c r="X89" s="2">
        <f t="shared" si="84"/>
        <v>29</v>
      </c>
      <c r="Y89" s="2">
        <f t="shared" si="85"/>
        <v>60</v>
      </c>
      <c r="Z89" s="2">
        <f t="shared" si="86"/>
        <v>75</v>
      </c>
      <c r="AA89" s="2">
        <f t="shared" si="87"/>
        <v>1</v>
      </c>
      <c r="AB89" s="2">
        <f t="shared" si="88"/>
        <v>75</v>
      </c>
      <c r="AC89" s="2">
        <f t="shared" si="89"/>
        <v>74</v>
      </c>
      <c r="AD89" s="2">
        <f t="shared" si="90"/>
        <v>22</v>
      </c>
      <c r="AE89" s="2">
        <f t="shared" si="91"/>
        <v>84.5</v>
      </c>
      <c r="AF89" s="2">
        <f t="shared" si="92"/>
        <v>50</v>
      </c>
      <c r="AG89" s="2">
        <f t="shared" si="93"/>
        <v>1</v>
      </c>
      <c r="AH89" s="2">
        <f t="shared" si="94"/>
        <v>50</v>
      </c>
      <c r="AI89" s="2">
        <f t="shared" si="95"/>
        <v>95</v>
      </c>
      <c r="AJ89" s="2">
        <f t="shared" si="96"/>
        <v>2</v>
      </c>
      <c r="AK89" s="2">
        <f t="shared" si="97"/>
        <v>95.5</v>
      </c>
      <c r="AL89" s="2">
        <f t="shared" si="98"/>
        <v>63</v>
      </c>
      <c r="AM89" s="2">
        <f t="shared" si="99"/>
        <v>17</v>
      </c>
      <c r="AN89" s="2">
        <f t="shared" si="100"/>
        <v>71</v>
      </c>
      <c r="AO89" s="2">
        <f t="shared" si="101"/>
        <v>23</v>
      </c>
      <c r="AP89" s="2">
        <f t="shared" si="102"/>
        <v>3</v>
      </c>
      <c r="AQ89" s="2">
        <f t="shared" si="103"/>
        <v>24</v>
      </c>
      <c r="AR89" s="2">
        <v>67.5</v>
      </c>
      <c r="AS89" s="11">
        <f t="shared" si="104"/>
        <v>462</v>
      </c>
      <c r="AT89" s="2">
        <f t="shared" si="105"/>
        <v>87</v>
      </c>
      <c r="AU89" s="2">
        <f t="shared" si="106"/>
        <v>1</v>
      </c>
      <c r="AV89" s="2">
        <f t="shared" si="107"/>
        <v>87</v>
      </c>
    </row>
    <row r="90" spans="1:48" ht="14.5" thickTop="1" thickBot="1" x14ac:dyDescent="0.35">
      <c r="A90" s="42">
        <v>111</v>
      </c>
      <c r="B90" s="14">
        <f t="shared" si="72"/>
        <v>88</v>
      </c>
      <c r="C90" s="44" t="s">
        <v>124</v>
      </c>
      <c r="D90" s="20">
        <f>'Blad 2 Inmatning'!C98</f>
        <v>2.08</v>
      </c>
      <c r="E90" s="24">
        <f t="shared" si="73"/>
        <v>90</v>
      </c>
      <c r="F90" s="15">
        <f>'Blad 2 Inmatning'!D98</f>
        <v>5</v>
      </c>
      <c r="G90" s="24">
        <f t="shared" si="74"/>
        <v>81.5</v>
      </c>
      <c r="H90" s="34">
        <f>'Blad 2 Inmatning'!E98</f>
        <v>4.33</v>
      </c>
      <c r="I90" s="24">
        <f t="shared" si="75"/>
        <v>77</v>
      </c>
      <c r="J90" s="34">
        <f>'Blad 2 Inmatning'!F98</f>
        <v>10</v>
      </c>
      <c r="K90" s="24">
        <f t="shared" si="76"/>
        <v>84.5</v>
      </c>
      <c r="L90" s="34">
        <f>'Blad 2 Inmatning'!G98</f>
        <v>1.39</v>
      </c>
      <c r="M90" s="24">
        <f t="shared" si="77"/>
        <v>27</v>
      </c>
      <c r="N90" s="34">
        <f>'Blad 2 Inmatning'!H98</f>
        <v>1.1599999999999999</v>
      </c>
      <c r="O90" s="24">
        <f t="shared" si="78"/>
        <v>72</v>
      </c>
      <c r="P90" s="24">
        <f>'Blad 2 Inmatning'!I98</f>
        <v>10</v>
      </c>
      <c r="Q90" s="15">
        <f>'Blad 2 Inmatning'!K98</f>
        <v>104</v>
      </c>
      <c r="R90" s="24">
        <f t="shared" si="79"/>
        <v>38</v>
      </c>
      <c r="S90" s="24">
        <f>IF('Blad 2 Inmatning'!B98=1,E90+G90+I90+K90+M90+O90+R90,)</f>
        <v>470</v>
      </c>
      <c r="T90" s="2">
        <f t="shared" si="80"/>
        <v>90</v>
      </c>
      <c r="U90" s="2">
        <f t="shared" si="81"/>
        <v>1</v>
      </c>
      <c r="V90" s="2">
        <f t="shared" si="82"/>
        <v>90</v>
      </c>
      <c r="W90" s="2">
        <f t="shared" si="83"/>
        <v>75</v>
      </c>
      <c r="X90" s="2">
        <f t="shared" si="84"/>
        <v>14</v>
      </c>
      <c r="Y90" s="2">
        <f t="shared" si="85"/>
        <v>81.5</v>
      </c>
      <c r="Z90" s="2">
        <f t="shared" si="86"/>
        <v>77</v>
      </c>
      <c r="AA90" s="2">
        <f t="shared" si="87"/>
        <v>1</v>
      </c>
      <c r="AB90" s="2">
        <f t="shared" si="88"/>
        <v>77</v>
      </c>
      <c r="AC90" s="2">
        <f t="shared" si="89"/>
        <v>74</v>
      </c>
      <c r="AD90" s="2">
        <f t="shared" si="90"/>
        <v>22</v>
      </c>
      <c r="AE90" s="2">
        <f t="shared" si="91"/>
        <v>84.5</v>
      </c>
      <c r="AF90" s="2">
        <f t="shared" si="92"/>
        <v>27</v>
      </c>
      <c r="AG90" s="2">
        <f t="shared" si="93"/>
        <v>1</v>
      </c>
      <c r="AH90" s="2">
        <f t="shared" si="94"/>
        <v>27</v>
      </c>
      <c r="AI90" s="2">
        <f t="shared" si="95"/>
        <v>71</v>
      </c>
      <c r="AJ90" s="2">
        <f t="shared" si="96"/>
        <v>3</v>
      </c>
      <c r="AK90" s="2">
        <f t="shared" si="97"/>
        <v>72</v>
      </c>
      <c r="AL90" s="2">
        <f t="shared" si="98"/>
        <v>28</v>
      </c>
      <c r="AM90" s="2">
        <f t="shared" si="99"/>
        <v>17</v>
      </c>
      <c r="AN90" s="2">
        <f t="shared" si="100"/>
        <v>36</v>
      </c>
      <c r="AO90" s="2">
        <f t="shared" si="101"/>
        <v>68</v>
      </c>
      <c r="AP90" s="2">
        <f t="shared" si="102"/>
        <v>2</v>
      </c>
      <c r="AQ90" s="2">
        <f t="shared" si="103"/>
        <v>68.5</v>
      </c>
      <c r="AR90" s="2">
        <v>38</v>
      </c>
      <c r="AS90" s="11">
        <f t="shared" si="104"/>
        <v>470</v>
      </c>
      <c r="AT90" s="2">
        <f t="shared" si="105"/>
        <v>88</v>
      </c>
      <c r="AU90" s="2">
        <f t="shared" si="106"/>
        <v>1</v>
      </c>
      <c r="AV90" s="2">
        <f t="shared" si="107"/>
        <v>88</v>
      </c>
    </row>
    <row r="91" spans="1:48" ht="14.5" thickTop="1" thickBot="1" x14ac:dyDescent="0.35">
      <c r="A91" s="42">
        <v>100</v>
      </c>
      <c r="B91" s="14">
        <f t="shared" si="72"/>
        <v>89</v>
      </c>
      <c r="C91" s="44" t="s">
        <v>116</v>
      </c>
      <c r="D91" s="20">
        <f>'Blad 2 Inmatning'!C88</f>
        <v>2.1</v>
      </c>
      <c r="E91" s="24">
        <f t="shared" si="73"/>
        <v>92</v>
      </c>
      <c r="F91" s="15">
        <f>'Blad 2 Inmatning'!D88</f>
        <v>0</v>
      </c>
      <c r="G91" s="24">
        <f t="shared" si="74"/>
        <v>92.5</v>
      </c>
      <c r="H91" s="34">
        <f>'Blad 2 Inmatning'!E88</f>
        <v>4.12</v>
      </c>
      <c r="I91" s="24">
        <f t="shared" si="75"/>
        <v>74</v>
      </c>
      <c r="J91" s="34">
        <f>'Blad 2 Inmatning'!F88</f>
        <v>10</v>
      </c>
      <c r="K91" s="24">
        <f t="shared" si="76"/>
        <v>84.5</v>
      </c>
      <c r="L91" s="34">
        <f>'Blad 2 Inmatning'!G88</f>
        <v>1.43</v>
      </c>
      <c r="M91" s="24">
        <f t="shared" si="77"/>
        <v>28</v>
      </c>
      <c r="N91" s="34">
        <f>'Blad 2 Inmatning'!H88</f>
        <v>0.57999999999999996</v>
      </c>
      <c r="O91" s="24">
        <f t="shared" si="78"/>
        <v>27.5</v>
      </c>
      <c r="P91" s="24">
        <f>'Blad 2 Inmatning'!I88</f>
        <v>8</v>
      </c>
      <c r="Q91" s="15">
        <f>'Blad 2 Inmatning'!K88</f>
        <v>102</v>
      </c>
      <c r="R91" s="24">
        <f t="shared" si="79"/>
        <v>75</v>
      </c>
      <c r="S91" s="24">
        <f>IF('Blad 2 Inmatning'!B88=1,E91+G91+I91+K91+M91+O91+R91,)</f>
        <v>473.5</v>
      </c>
      <c r="T91" s="2">
        <f t="shared" si="80"/>
        <v>92</v>
      </c>
      <c r="U91" s="2">
        <f t="shared" si="81"/>
        <v>1</v>
      </c>
      <c r="V91" s="2">
        <f t="shared" si="82"/>
        <v>92</v>
      </c>
      <c r="W91" s="2">
        <f t="shared" si="83"/>
        <v>89</v>
      </c>
      <c r="X91" s="2">
        <f t="shared" si="84"/>
        <v>8</v>
      </c>
      <c r="Y91" s="2">
        <f t="shared" si="85"/>
        <v>92.5</v>
      </c>
      <c r="Z91" s="2">
        <f t="shared" si="86"/>
        <v>74</v>
      </c>
      <c r="AA91" s="2">
        <f t="shared" si="87"/>
        <v>1</v>
      </c>
      <c r="AB91" s="2">
        <f t="shared" si="88"/>
        <v>74</v>
      </c>
      <c r="AC91" s="2">
        <f t="shared" si="89"/>
        <v>74</v>
      </c>
      <c r="AD91" s="2">
        <f t="shared" si="90"/>
        <v>22</v>
      </c>
      <c r="AE91" s="2">
        <f t="shared" si="91"/>
        <v>84.5</v>
      </c>
      <c r="AF91" s="2">
        <f t="shared" si="92"/>
        <v>28</v>
      </c>
      <c r="AG91" s="2">
        <f t="shared" si="93"/>
        <v>1</v>
      </c>
      <c r="AH91" s="2">
        <f t="shared" si="94"/>
        <v>28</v>
      </c>
      <c r="AI91" s="2">
        <f t="shared" si="95"/>
        <v>27</v>
      </c>
      <c r="AJ91" s="2">
        <f t="shared" si="96"/>
        <v>2</v>
      </c>
      <c r="AK91" s="2">
        <f t="shared" si="97"/>
        <v>27.5</v>
      </c>
      <c r="AL91" s="2">
        <f t="shared" si="98"/>
        <v>63</v>
      </c>
      <c r="AM91" s="2">
        <f t="shared" si="99"/>
        <v>17</v>
      </c>
      <c r="AN91" s="2">
        <f t="shared" si="100"/>
        <v>71</v>
      </c>
      <c r="AO91" s="2">
        <f t="shared" si="101"/>
        <v>67</v>
      </c>
      <c r="AP91" s="2">
        <f t="shared" si="102"/>
        <v>1</v>
      </c>
      <c r="AQ91" s="2">
        <f t="shared" si="103"/>
        <v>67</v>
      </c>
      <c r="AR91" s="2">
        <v>75</v>
      </c>
      <c r="AS91" s="11">
        <f t="shared" si="104"/>
        <v>473.5</v>
      </c>
      <c r="AT91" s="2">
        <f t="shared" si="105"/>
        <v>89</v>
      </c>
      <c r="AU91" s="2">
        <f t="shared" si="106"/>
        <v>1</v>
      </c>
      <c r="AV91" s="2">
        <f t="shared" si="107"/>
        <v>89</v>
      </c>
    </row>
    <row r="92" spans="1:48" ht="14.5" thickTop="1" thickBot="1" x14ac:dyDescent="0.35">
      <c r="A92" s="42">
        <v>68</v>
      </c>
      <c r="B92" s="14">
        <f t="shared" si="72"/>
        <v>90</v>
      </c>
      <c r="C92" s="44" t="s">
        <v>95</v>
      </c>
      <c r="D92" s="20">
        <f>'Blad 2 Inmatning'!C62</f>
        <v>1.38</v>
      </c>
      <c r="E92" s="24">
        <f t="shared" si="73"/>
        <v>84</v>
      </c>
      <c r="F92" s="15">
        <f>'Blad 2 Inmatning'!D62</f>
        <v>15</v>
      </c>
      <c r="G92" s="24">
        <f t="shared" si="74"/>
        <v>30.5</v>
      </c>
      <c r="H92" s="34">
        <f>'Blad 2 Inmatning'!E62</f>
        <v>3.12</v>
      </c>
      <c r="I92" s="24">
        <f t="shared" si="75"/>
        <v>51</v>
      </c>
      <c r="J92" s="34">
        <f>'Blad 2 Inmatning'!F62</f>
        <v>10</v>
      </c>
      <c r="K92" s="24">
        <f t="shared" si="76"/>
        <v>84.5</v>
      </c>
      <c r="L92" s="34">
        <f>'Blad 2 Inmatning'!G62</f>
        <v>4.3</v>
      </c>
      <c r="M92" s="24">
        <f t="shared" si="77"/>
        <v>86</v>
      </c>
      <c r="N92" s="34">
        <f>'Blad 2 Inmatning'!H62</f>
        <v>1.4</v>
      </c>
      <c r="O92" s="24">
        <f t="shared" si="78"/>
        <v>86</v>
      </c>
      <c r="P92" s="24">
        <f>'Blad 2 Inmatning'!I62</f>
        <v>9</v>
      </c>
      <c r="Q92" s="15">
        <f>'Blad 2 Inmatning'!K62</f>
        <v>269</v>
      </c>
      <c r="R92" s="24">
        <f t="shared" si="79"/>
        <v>59</v>
      </c>
      <c r="S92" s="24">
        <f>IF('Blad 2 Inmatning'!B62=1,E92+G92+I92+K92+M92+O92+R92,)</f>
        <v>481</v>
      </c>
      <c r="T92" s="2">
        <f t="shared" si="80"/>
        <v>83</v>
      </c>
      <c r="U92" s="2">
        <f t="shared" si="81"/>
        <v>3</v>
      </c>
      <c r="V92" s="2">
        <f t="shared" si="82"/>
        <v>84</v>
      </c>
      <c r="W92" s="2">
        <f t="shared" si="83"/>
        <v>16</v>
      </c>
      <c r="X92" s="2">
        <f t="shared" si="84"/>
        <v>30</v>
      </c>
      <c r="Y92" s="2">
        <f t="shared" si="85"/>
        <v>30.5</v>
      </c>
      <c r="Z92" s="2">
        <f t="shared" si="86"/>
        <v>50</v>
      </c>
      <c r="AA92" s="2">
        <f t="shared" si="87"/>
        <v>3</v>
      </c>
      <c r="AB92" s="2">
        <f t="shared" si="88"/>
        <v>51</v>
      </c>
      <c r="AC92" s="2">
        <f t="shared" si="89"/>
        <v>74</v>
      </c>
      <c r="AD92" s="2">
        <f t="shared" si="90"/>
        <v>22</v>
      </c>
      <c r="AE92" s="2">
        <f t="shared" si="91"/>
        <v>84.5</v>
      </c>
      <c r="AF92" s="2">
        <f t="shared" si="92"/>
        <v>86</v>
      </c>
      <c r="AG92" s="2">
        <f t="shared" si="93"/>
        <v>1</v>
      </c>
      <c r="AH92" s="2">
        <f t="shared" si="94"/>
        <v>86</v>
      </c>
      <c r="AI92" s="2">
        <f t="shared" si="95"/>
        <v>86</v>
      </c>
      <c r="AJ92" s="2">
        <f t="shared" si="96"/>
        <v>1</v>
      </c>
      <c r="AK92" s="2">
        <f t="shared" si="97"/>
        <v>86</v>
      </c>
      <c r="AL92" s="2">
        <f t="shared" si="98"/>
        <v>46</v>
      </c>
      <c r="AM92" s="2">
        <f t="shared" si="99"/>
        <v>15</v>
      </c>
      <c r="AN92" s="2">
        <f t="shared" si="100"/>
        <v>53</v>
      </c>
      <c r="AO92" s="2">
        <f t="shared" si="101"/>
        <v>86</v>
      </c>
      <c r="AP92" s="2">
        <f t="shared" si="102"/>
        <v>1</v>
      </c>
      <c r="AQ92" s="2">
        <f t="shared" si="103"/>
        <v>86</v>
      </c>
      <c r="AR92" s="2">
        <v>59</v>
      </c>
      <c r="AS92" s="11">
        <f t="shared" si="104"/>
        <v>481</v>
      </c>
      <c r="AT92" s="2">
        <f t="shared" si="105"/>
        <v>90</v>
      </c>
      <c r="AU92" s="2">
        <f t="shared" si="106"/>
        <v>1</v>
      </c>
      <c r="AV92" s="2">
        <f t="shared" si="107"/>
        <v>90</v>
      </c>
    </row>
    <row r="93" spans="1:48" ht="14.5" thickTop="1" thickBot="1" x14ac:dyDescent="0.35">
      <c r="A93" s="42">
        <v>45</v>
      </c>
      <c r="B93" s="14">
        <f t="shared" si="72"/>
        <v>91</v>
      </c>
      <c r="C93" s="44" t="s">
        <v>81</v>
      </c>
      <c r="D93" s="20">
        <f>'Blad 2 Inmatning'!C41</f>
        <v>2.2400000000000002</v>
      </c>
      <c r="E93" s="24">
        <f t="shared" si="73"/>
        <v>95</v>
      </c>
      <c r="F93" s="15">
        <f>'Blad 2 Inmatning'!D41</f>
        <v>0</v>
      </c>
      <c r="G93" s="24">
        <f t="shared" si="74"/>
        <v>92.5</v>
      </c>
      <c r="H93" s="34">
        <f>'Blad 2 Inmatning'!E41</f>
        <v>2.5499999999999998</v>
      </c>
      <c r="I93" s="24">
        <f t="shared" si="75"/>
        <v>36</v>
      </c>
      <c r="J93" s="34">
        <f>'Blad 2 Inmatning'!F41</f>
        <v>9.4600000000000009</v>
      </c>
      <c r="K93" s="24">
        <f t="shared" si="76"/>
        <v>71.5</v>
      </c>
      <c r="L93" s="34">
        <f>'Blad 2 Inmatning'!G41</f>
        <v>2.39</v>
      </c>
      <c r="M93" s="24">
        <f t="shared" si="77"/>
        <v>61</v>
      </c>
      <c r="N93" s="34">
        <f>'Blad 2 Inmatning'!H41</f>
        <v>1.04</v>
      </c>
      <c r="O93" s="24">
        <f t="shared" si="78"/>
        <v>43</v>
      </c>
      <c r="P93" s="24">
        <f>'Blad 2 Inmatning'!I41</f>
        <v>7</v>
      </c>
      <c r="Q93" s="15">
        <f>'Blad 2 Inmatning'!K41</f>
        <v>61</v>
      </c>
      <c r="R93" s="24">
        <f t="shared" si="79"/>
        <v>86</v>
      </c>
      <c r="S93" s="24">
        <f>IF('Blad 2 Inmatning'!B41=1,E93+G93+I93+K93+M93+O93+R93,)</f>
        <v>485</v>
      </c>
      <c r="T93" s="2">
        <f t="shared" si="80"/>
        <v>95</v>
      </c>
      <c r="U93" s="2">
        <f t="shared" si="81"/>
        <v>1</v>
      </c>
      <c r="V93" s="2">
        <f t="shared" si="82"/>
        <v>95</v>
      </c>
      <c r="W93" s="2">
        <f t="shared" si="83"/>
        <v>89</v>
      </c>
      <c r="X93" s="2">
        <f t="shared" si="84"/>
        <v>8</v>
      </c>
      <c r="Y93" s="2">
        <f t="shared" si="85"/>
        <v>92.5</v>
      </c>
      <c r="Z93" s="2">
        <f t="shared" si="86"/>
        <v>35</v>
      </c>
      <c r="AA93" s="2">
        <f t="shared" si="87"/>
        <v>3</v>
      </c>
      <c r="AB93" s="2">
        <f t="shared" si="88"/>
        <v>36</v>
      </c>
      <c r="AC93" s="2">
        <f t="shared" si="89"/>
        <v>71</v>
      </c>
      <c r="AD93" s="2">
        <f t="shared" si="90"/>
        <v>2</v>
      </c>
      <c r="AE93" s="2">
        <f t="shared" si="91"/>
        <v>71.5</v>
      </c>
      <c r="AF93" s="2">
        <f t="shared" si="92"/>
        <v>61</v>
      </c>
      <c r="AG93" s="2">
        <f t="shared" si="93"/>
        <v>1</v>
      </c>
      <c r="AH93" s="2">
        <f t="shared" si="94"/>
        <v>61</v>
      </c>
      <c r="AI93" s="2">
        <f t="shared" si="95"/>
        <v>43</v>
      </c>
      <c r="AJ93" s="2">
        <f t="shared" si="96"/>
        <v>1</v>
      </c>
      <c r="AK93" s="2">
        <f t="shared" si="97"/>
        <v>43</v>
      </c>
      <c r="AL93" s="2">
        <f t="shared" si="98"/>
        <v>80</v>
      </c>
      <c r="AM93" s="2">
        <f t="shared" si="99"/>
        <v>11</v>
      </c>
      <c r="AN93" s="2">
        <f t="shared" si="100"/>
        <v>85</v>
      </c>
      <c r="AO93" s="2">
        <f t="shared" si="101"/>
        <v>61</v>
      </c>
      <c r="AP93" s="2">
        <f t="shared" si="102"/>
        <v>1</v>
      </c>
      <c r="AQ93" s="2">
        <f t="shared" si="103"/>
        <v>61</v>
      </c>
      <c r="AR93" s="2">
        <v>86</v>
      </c>
      <c r="AS93" s="11">
        <f t="shared" si="104"/>
        <v>485</v>
      </c>
      <c r="AT93" s="2">
        <f t="shared" si="105"/>
        <v>91</v>
      </c>
      <c r="AU93" s="2">
        <f t="shared" si="106"/>
        <v>1</v>
      </c>
      <c r="AV93" s="2">
        <f t="shared" si="107"/>
        <v>91</v>
      </c>
    </row>
    <row r="94" spans="1:48" ht="14.5" thickTop="1" thickBot="1" x14ac:dyDescent="0.35">
      <c r="A94" s="42">
        <v>97</v>
      </c>
      <c r="B94" s="14">
        <f t="shared" si="72"/>
        <v>92</v>
      </c>
      <c r="C94" s="44" t="s">
        <v>113</v>
      </c>
      <c r="D94" s="20">
        <f>'Blad 2 Inmatning'!C85</f>
        <v>1.0900000000000001</v>
      </c>
      <c r="E94" s="24">
        <f t="shared" si="73"/>
        <v>64</v>
      </c>
      <c r="F94" s="15">
        <f>'Blad 2 Inmatning'!D85</f>
        <v>10</v>
      </c>
      <c r="G94" s="24">
        <f t="shared" si="74"/>
        <v>60</v>
      </c>
      <c r="H94" s="34">
        <f>'Blad 2 Inmatning'!E85</f>
        <v>3.59</v>
      </c>
      <c r="I94" s="24">
        <f t="shared" si="75"/>
        <v>70.5</v>
      </c>
      <c r="J94" s="34">
        <f>'Blad 2 Inmatning'!F85</f>
        <v>10</v>
      </c>
      <c r="K94" s="24">
        <f t="shared" si="76"/>
        <v>84.5</v>
      </c>
      <c r="L94" s="34">
        <f>'Blad 2 Inmatning'!G85</f>
        <v>2.34</v>
      </c>
      <c r="M94" s="24">
        <f t="shared" si="77"/>
        <v>60</v>
      </c>
      <c r="N94" s="34">
        <f>'Blad 2 Inmatning'!H85</f>
        <v>1.21</v>
      </c>
      <c r="O94" s="24">
        <f t="shared" si="78"/>
        <v>78</v>
      </c>
      <c r="P94" s="24">
        <f>'Blad 2 Inmatning'!I85</f>
        <v>6</v>
      </c>
      <c r="Q94" s="15">
        <f>'Blad 2 Inmatning'!K85</f>
        <v>43</v>
      </c>
      <c r="R94" s="24">
        <f t="shared" si="79"/>
        <v>91</v>
      </c>
      <c r="S94" s="24">
        <f>IF('Blad 2 Inmatning'!B85=1,E94+G94+I94+K94+M94+O94+R94,)</f>
        <v>508</v>
      </c>
      <c r="T94" s="2">
        <f t="shared" si="80"/>
        <v>64</v>
      </c>
      <c r="U94" s="2">
        <f t="shared" si="81"/>
        <v>1</v>
      </c>
      <c r="V94" s="2">
        <f t="shared" si="82"/>
        <v>64</v>
      </c>
      <c r="W94" s="2">
        <f t="shared" si="83"/>
        <v>46</v>
      </c>
      <c r="X94" s="2">
        <f t="shared" si="84"/>
        <v>29</v>
      </c>
      <c r="Y94" s="2">
        <f t="shared" si="85"/>
        <v>60</v>
      </c>
      <c r="Z94" s="2">
        <f t="shared" si="86"/>
        <v>70</v>
      </c>
      <c r="AA94" s="2">
        <f t="shared" si="87"/>
        <v>2</v>
      </c>
      <c r="AB94" s="2">
        <f t="shared" si="88"/>
        <v>70.5</v>
      </c>
      <c r="AC94" s="2">
        <f t="shared" si="89"/>
        <v>74</v>
      </c>
      <c r="AD94" s="2">
        <f t="shared" si="90"/>
        <v>22</v>
      </c>
      <c r="AE94" s="2">
        <f t="shared" si="91"/>
        <v>84.5</v>
      </c>
      <c r="AF94" s="2">
        <f t="shared" si="92"/>
        <v>60</v>
      </c>
      <c r="AG94" s="2">
        <f t="shared" si="93"/>
        <v>1</v>
      </c>
      <c r="AH94" s="2">
        <f t="shared" si="94"/>
        <v>60</v>
      </c>
      <c r="AI94" s="2">
        <f t="shared" si="95"/>
        <v>78</v>
      </c>
      <c r="AJ94" s="2">
        <f t="shared" si="96"/>
        <v>1</v>
      </c>
      <c r="AK94" s="2">
        <f t="shared" si="97"/>
        <v>78</v>
      </c>
      <c r="AL94" s="2">
        <f t="shared" si="98"/>
        <v>91</v>
      </c>
      <c r="AM94" s="2">
        <f t="shared" si="99"/>
        <v>3</v>
      </c>
      <c r="AN94" s="2">
        <f t="shared" si="100"/>
        <v>92</v>
      </c>
      <c r="AO94" s="2">
        <f t="shared" si="101"/>
        <v>49</v>
      </c>
      <c r="AP94" s="2">
        <f t="shared" si="102"/>
        <v>2</v>
      </c>
      <c r="AQ94" s="2">
        <f t="shared" si="103"/>
        <v>49.5</v>
      </c>
      <c r="AR94" s="2">
        <v>91</v>
      </c>
      <c r="AS94" s="11">
        <f t="shared" si="104"/>
        <v>508</v>
      </c>
      <c r="AT94" s="2">
        <f t="shared" si="105"/>
        <v>92</v>
      </c>
      <c r="AU94" s="2">
        <f t="shared" si="106"/>
        <v>1</v>
      </c>
      <c r="AV94" s="2">
        <f t="shared" si="107"/>
        <v>92</v>
      </c>
    </row>
    <row r="95" spans="1:48" ht="14.5" thickTop="1" thickBot="1" x14ac:dyDescent="0.35">
      <c r="A95" s="42">
        <v>37</v>
      </c>
      <c r="B95" s="14">
        <f t="shared" si="72"/>
        <v>93</v>
      </c>
      <c r="C95" s="44" t="s">
        <v>77</v>
      </c>
      <c r="D95" s="20">
        <f>'Blad 2 Inmatning'!C33</f>
        <v>0.43</v>
      </c>
      <c r="E95" s="24">
        <f t="shared" si="73"/>
        <v>24</v>
      </c>
      <c r="F95" s="15">
        <f>'Blad 2 Inmatning'!D33</f>
        <v>0</v>
      </c>
      <c r="G95" s="24">
        <f t="shared" si="74"/>
        <v>92.5</v>
      </c>
      <c r="H95" s="34">
        <f>'Blad 2 Inmatning'!E33</f>
        <v>5.15</v>
      </c>
      <c r="I95" s="24">
        <f t="shared" si="75"/>
        <v>84</v>
      </c>
      <c r="J95" s="34">
        <f>'Blad 2 Inmatning'!F33</f>
        <v>10</v>
      </c>
      <c r="K95" s="24">
        <f t="shared" si="76"/>
        <v>84.5</v>
      </c>
      <c r="L95" s="34">
        <f>'Blad 2 Inmatning'!G33</f>
        <v>4.4000000000000004</v>
      </c>
      <c r="M95" s="24">
        <f t="shared" si="77"/>
        <v>87</v>
      </c>
      <c r="N95" s="34">
        <f>'Blad 2 Inmatning'!H33</f>
        <v>1.45</v>
      </c>
      <c r="O95" s="24">
        <f t="shared" si="78"/>
        <v>88</v>
      </c>
      <c r="P95" s="24">
        <f>'Blad 2 Inmatning'!I33</f>
        <v>9</v>
      </c>
      <c r="Q95" s="15">
        <f>'Blad 2 Inmatning'!K33</f>
        <v>39</v>
      </c>
      <c r="R95" s="24">
        <f t="shared" si="79"/>
        <v>53</v>
      </c>
      <c r="S95" s="24">
        <f>IF('Blad 2 Inmatning'!B33=1,E95+G95+I95+K95+M95+O95+R95,)</f>
        <v>513</v>
      </c>
      <c r="T95" s="2">
        <f t="shared" si="80"/>
        <v>23</v>
      </c>
      <c r="U95" s="2">
        <f t="shared" si="81"/>
        <v>3</v>
      </c>
      <c r="V95" s="2">
        <f t="shared" si="82"/>
        <v>24</v>
      </c>
      <c r="W95" s="2">
        <f t="shared" si="83"/>
        <v>89</v>
      </c>
      <c r="X95" s="2">
        <f t="shared" si="84"/>
        <v>8</v>
      </c>
      <c r="Y95" s="2">
        <f t="shared" si="85"/>
        <v>92.5</v>
      </c>
      <c r="Z95" s="2">
        <f t="shared" si="86"/>
        <v>84</v>
      </c>
      <c r="AA95" s="2">
        <f t="shared" si="87"/>
        <v>1</v>
      </c>
      <c r="AB95" s="2">
        <f t="shared" si="88"/>
        <v>84</v>
      </c>
      <c r="AC95" s="2">
        <f t="shared" si="89"/>
        <v>74</v>
      </c>
      <c r="AD95" s="2">
        <f t="shared" si="90"/>
        <v>22</v>
      </c>
      <c r="AE95" s="2">
        <f t="shared" si="91"/>
        <v>84.5</v>
      </c>
      <c r="AF95" s="2">
        <f t="shared" si="92"/>
        <v>87</v>
      </c>
      <c r="AG95" s="2">
        <f t="shared" si="93"/>
        <v>1</v>
      </c>
      <c r="AH95" s="2">
        <f t="shared" si="94"/>
        <v>87</v>
      </c>
      <c r="AI95" s="2">
        <f t="shared" si="95"/>
        <v>88</v>
      </c>
      <c r="AJ95" s="2">
        <f t="shared" si="96"/>
        <v>1</v>
      </c>
      <c r="AK95" s="2">
        <f t="shared" si="97"/>
        <v>88</v>
      </c>
      <c r="AL95" s="2">
        <f t="shared" si="98"/>
        <v>46</v>
      </c>
      <c r="AM95" s="2">
        <f t="shared" si="99"/>
        <v>15</v>
      </c>
      <c r="AN95" s="2">
        <f t="shared" si="100"/>
        <v>53</v>
      </c>
      <c r="AO95" s="2">
        <f t="shared" si="101"/>
        <v>46</v>
      </c>
      <c r="AP95" s="2">
        <f t="shared" si="102"/>
        <v>1</v>
      </c>
      <c r="AQ95" s="2">
        <f t="shared" si="103"/>
        <v>46</v>
      </c>
      <c r="AR95" s="2">
        <v>53</v>
      </c>
      <c r="AS95" s="11">
        <f t="shared" si="104"/>
        <v>513</v>
      </c>
      <c r="AT95" s="2">
        <f t="shared" si="105"/>
        <v>93</v>
      </c>
      <c r="AU95" s="2">
        <f t="shared" si="106"/>
        <v>1</v>
      </c>
      <c r="AV95" s="2">
        <f t="shared" si="107"/>
        <v>93</v>
      </c>
    </row>
    <row r="96" spans="1:48" ht="14.5" thickTop="1" thickBot="1" x14ac:dyDescent="0.35">
      <c r="A96" s="42">
        <v>30</v>
      </c>
      <c r="B96" s="14">
        <f t="shared" si="72"/>
        <v>94</v>
      </c>
      <c r="C96" s="44" t="s">
        <v>71</v>
      </c>
      <c r="D96" s="20">
        <f>'Blad 2 Inmatning'!C26</f>
        <v>1.57</v>
      </c>
      <c r="E96" s="24">
        <f t="shared" si="73"/>
        <v>89</v>
      </c>
      <c r="F96" s="15">
        <f>'Blad 2 Inmatning'!D26</f>
        <v>20</v>
      </c>
      <c r="G96" s="24">
        <f t="shared" si="74"/>
        <v>8</v>
      </c>
      <c r="H96" s="34">
        <f>'Blad 2 Inmatning'!E26</f>
        <v>7.21</v>
      </c>
      <c r="I96" s="24">
        <f t="shared" si="75"/>
        <v>95</v>
      </c>
      <c r="J96" s="34">
        <f>'Blad 2 Inmatning'!F26</f>
        <v>10</v>
      </c>
      <c r="K96" s="24">
        <f t="shared" si="76"/>
        <v>84.5</v>
      </c>
      <c r="L96" s="34">
        <f>'Blad 2 Inmatning'!G26</f>
        <v>10</v>
      </c>
      <c r="M96" s="24">
        <f t="shared" si="77"/>
        <v>95</v>
      </c>
      <c r="N96" s="34">
        <f>'Blad 2 Inmatning'!H26</f>
        <v>1.52</v>
      </c>
      <c r="O96" s="24">
        <f t="shared" si="78"/>
        <v>93</v>
      </c>
      <c r="P96" s="24">
        <f>'Blad 2 Inmatning'!I26</f>
        <v>9</v>
      </c>
      <c r="Q96" s="15">
        <f>'Blad 2 Inmatning'!K26</f>
        <v>311</v>
      </c>
      <c r="R96" s="24">
        <f t="shared" si="79"/>
        <v>60</v>
      </c>
      <c r="S96" s="24">
        <f>IF('Blad 2 Inmatning'!B26=1,E96+G96+I96+K96+M96+O96+R96,)</f>
        <v>524.5</v>
      </c>
      <c r="T96" s="2">
        <f t="shared" si="80"/>
        <v>89</v>
      </c>
      <c r="U96" s="2">
        <f t="shared" si="81"/>
        <v>1</v>
      </c>
      <c r="V96" s="2">
        <f t="shared" si="82"/>
        <v>89</v>
      </c>
      <c r="W96" s="2">
        <f t="shared" si="83"/>
        <v>1</v>
      </c>
      <c r="X96" s="2">
        <f t="shared" si="84"/>
        <v>15</v>
      </c>
      <c r="Y96" s="2">
        <f t="shared" si="85"/>
        <v>8</v>
      </c>
      <c r="Z96" s="2">
        <f t="shared" si="86"/>
        <v>95</v>
      </c>
      <c r="AA96" s="2">
        <f t="shared" si="87"/>
        <v>1</v>
      </c>
      <c r="AB96" s="2">
        <f t="shared" si="88"/>
        <v>95</v>
      </c>
      <c r="AC96" s="2">
        <f t="shared" si="89"/>
        <v>74</v>
      </c>
      <c r="AD96" s="2">
        <f t="shared" si="90"/>
        <v>22</v>
      </c>
      <c r="AE96" s="2">
        <f t="shared" si="91"/>
        <v>84.5</v>
      </c>
      <c r="AF96" s="2">
        <f t="shared" si="92"/>
        <v>94</v>
      </c>
      <c r="AG96" s="2">
        <f t="shared" si="93"/>
        <v>3</v>
      </c>
      <c r="AH96" s="2">
        <f t="shared" si="94"/>
        <v>95</v>
      </c>
      <c r="AI96" s="2">
        <f t="shared" si="95"/>
        <v>93</v>
      </c>
      <c r="AJ96" s="2">
        <f t="shared" si="96"/>
        <v>1</v>
      </c>
      <c r="AK96" s="2">
        <f t="shared" si="97"/>
        <v>93</v>
      </c>
      <c r="AL96" s="2">
        <f t="shared" si="98"/>
        <v>46</v>
      </c>
      <c r="AM96" s="2">
        <f t="shared" si="99"/>
        <v>15</v>
      </c>
      <c r="AN96" s="2">
        <f t="shared" si="100"/>
        <v>53</v>
      </c>
      <c r="AO96" s="2">
        <f t="shared" si="101"/>
        <v>89</v>
      </c>
      <c r="AP96" s="2">
        <f t="shared" si="102"/>
        <v>1</v>
      </c>
      <c r="AQ96" s="2">
        <f t="shared" si="103"/>
        <v>89</v>
      </c>
      <c r="AR96" s="2">
        <v>60</v>
      </c>
      <c r="AS96" s="11">
        <f t="shared" si="104"/>
        <v>524.5</v>
      </c>
      <c r="AT96" s="2">
        <f t="shared" si="105"/>
        <v>94</v>
      </c>
      <c r="AU96" s="2">
        <f t="shared" si="106"/>
        <v>1</v>
      </c>
      <c r="AV96" s="2">
        <f t="shared" si="107"/>
        <v>94</v>
      </c>
    </row>
    <row r="97" spans="1:48" ht="14.5" thickTop="1" thickBot="1" x14ac:dyDescent="0.35">
      <c r="A97" s="42">
        <v>23</v>
      </c>
      <c r="B97" s="14">
        <f t="shared" si="72"/>
        <v>95</v>
      </c>
      <c r="C97" s="44" t="s">
        <v>68</v>
      </c>
      <c r="D97" s="20">
        <f>'Blad 2 Inmatning'!C22</f>
        <v>1.38</v>
      </c>
      <c r="E97" s="24">
        <f t="shared" si="73"/>
        <v>84</v>
      </c>
      <c r="F97" s="15">
        <f>'Blad 2 Inmatning'!D22</f>
        <v>15</v>
      </c>
      <c r="G97" s="24">
        <f t="shared" si="74"/>
        <v>30.5</v>
      </c>
      <c r="H97" s="34">
        <f>'Blad 2 Inmatning'!E22</f>
        <v>3.4</v>
      </c>
      <c r="I97" s="24">
        <f t="shared" si="75"/>
        <v>66</v>
      </c>
      <c r="J97" s="34">
        <f>'Blad 2 Inmatning'!F22</f>
        <v>10</v>
      </c>
      <c r="K97" s="24">
        <f t="shared" si="76"/>
        <v>84.5</v>
      </c>
      <c r="L97" s="34">
        <f>'Blad 2 Inmatning'!G22</f>
        <v>5</v>
      </c>
      <c r="M97" s="24">
        <f t="shared" si="77"/>
        <v>91</v>
      </c>
      <c r="N97" s="34">
        <f>'Blad 2 Inmatning'!H22</f>
        <v>1.2</v>
      </c>
      <c r="O97" s="24">
        <f t="shared" si="78"/>
        <v>76.5</v>
      </c>
      <c r="P97" s="24">
        <f>'Blad 2 Inmatning'!I22</f>
        <v>4.5</v>
      </c>
      <c r="Q97" s="15">
        <f>'Blad 2 Inmatning'!K22</f>
        <v>142</v>
      </c>
      <c r="R97" s="24">
        <f t="shared" si="79"/>
        <v>95</v>
      </c>
      <c r="S97" s="24">
        <f>IF('Blad 2 Inmatning'!B22=1,E97+G97+I97+K97+M97+O97+R97,)</f>
        <v>527.5</v>
      </c>
      <c r="T97" s="2">
        <f t="shared" si="80"/>
        <v>83</v>
      </c>
      <c r="U97" s="2">
        <f t="shared" si="81"/>
        <v>3</v>
      </c>
      <c r="V97" s="2">
        <f t="shared" si="82"/>
        <v>84</v>
      </c>
      <c r="W97" s="2">
        <f t="shared" si="83"/>
        <v>16</v>
      </c>
      <c r="X97" s="2">
        <f t="shared" si="84"/>
        <v>30</v>
      </c>
      <c r="Y97" s="2">
        <f t="shared" si="85"/>
        <v>30.5</v>
      </c>
      <c r="Z97" s="2">
        <f t="shared" si="86"/>
        <v>66</v>
      </c>
      <c r="AA97" s="2">
        <f t="shared" si="87"/>
        <v>1</v>
      </c>
      <c r="AB97" s="2">
        <f t="shared" si="88"/>
        <v>66</v>
      </c>
      <c r="AC97" s="2">
        <f t="shared" si="89"/>
        <v>74</v>
      </c>
      <c r="AD97" s="2">
        <f t="shared" si="90"/>
        <v>22</v>
      </c>
      <c r="AE97" s="2">
        <f t="shared" si="91"/>
        <v>84.5</v>
      </c>
      <c r="AF97" s="2">
        <f t="shared" si="92"/>
        <v>89</v>
      </c>
      <c r="AG97" s="2">
        <f t="shared" si="93"/>
        <v>5</v>
      </c>
      <c r="AH97" s="2">
        <f t="shared" si="94"/>
        <v>91</v>
      </c>
      <c r="AI97" s="2">
        <f t="shared" si="95"/>
        <v>76</v>
      </c>
      <c r="AJ97" s="2">
        <f t="shared" si="96"/>
        <v>2</v>
      </c>
      <c r="AK97" s="2">
        <f t="shared" si="97"/>
        <v>76.5</v>
      </c>
      <c r="AL97" s="2">
        <f t="shared" si="98"/>
        <v>95</v>
      </c>
      <c r="AM97" s="2">
        <f t="shared" si="99"/>
        <v>1</v>
      </c>
      <c r="AN97" s="2">
        <f t="shared" si="100"/>
        <v>95</v>
      </c>
      <c r="AO97" s="2">
        <f t="shared" si="101"/>
        <v>73</v>
      </c>
      <c r="AP97" s="2">
        <f t="shared" si="102"/>
        <v>1</v>
      </c>
      <c r="AQ97" s="2">
        <f t="shared" si="103"/>
        <v>73</v>
      </c>
      <c r="AR97" s="2">
        <v>95</v>
      </c>
      <c r="AS97" s="11">
        <f t="shared" si="104"/>
        <v>527.5</v>
      </c>
      <c r="AT97" s="2">
        <f t="shared" si="105"/>
        <v>95</v>
      </c>
      <c r="AU97" s="2">
        <f t="shared" si="106"/>
        <v>1</v>
      </c>
      <c r="AV97" s="2">
        <f t="shared" si="107"/>
        <v>95</v>
      </c>
    </row>
    <row r="98" spans="1:48" ht="14.5" thickTop="1" thickBot="1" x14ac:dyDescent="0.35">
      <c r="A98" s="42">
        <v>108</v>
      </c>
      <c r="B98" s="14">
        <f t="shared" si="72"/>
        <v>96</v>
      </c>
      <c r="C98" s="44" t="s">
        <v>39</v>
      </c>
      <c r="D98" s="20">
        <f>'Blad 2 Inmatning'!C95</f>
        <v>0.39</v>
      </c>
      <c r="E98" s="24">
        <f t="shared" si="73"/>
        <v>14</v>
      </c>
      <c r="F98" s="15">
        <f>'Blad 2 Inmatning'!D95</f>
        <v>5</v>
      </c>
      <c r="G98" s="24">
        <f t="shared" si="74"/>
        <v>81.5</v>
      </c>
      <c r="H98" s="34">
        <f>'Blad 2 Inmatning'!E95</f>
        <v>6.4</v>
      </c>
      <c r="I98" s="24">
        <f t="shared" si="75"/>
        <v>93</v>
      </c>
      <c r="J98" s="34">
        <f>'Blad 2 Inmatning'!F95</f>
        <v>10</v>
      </c>
      <c r="K98" s="24">
        <f t="shared" si="76"/>
        <v>84.5</v>
      </c>
      <c r="L98" s="34">
        <f>'Blad 2 Inmatning'!G95</f>
        <v>4.13</v>
      </c>
      <c r="M98" s="24">
        <f t="shared" si="77"/>
        <v>85</v>
      </c>
      <c r="N98" s="34">
        <f>'Blad 2 Inmatning'!H95</f>
        <v>1.54</v>
      </c>
      <c r="O98" s="24">
        <f t="shared" si="78"/>
        <v>94</v>
      </c>
      <c r="P98" s="24">
        <f>'Blad 2 Inmatning'!I95</f>
        <v>7</v>
      </c>
      <c r="Q98" s="15">
        <f>'Blad 2 Inmatning'!K95</f>
        <v>561</v>
      </c>
      <c r="R98" s="24">
        <f t="shared" si="79"/>
        <v>90</v>
      </c>
      <c r="S98" s="24">
        <f>IF('Blad 2 Inmatning'!B95=1,E98+G98+I98+K98+M98+O98+R98,)</f>
        <v>542</v>
      </c>
      <c r="T98" s="2">
        <f t="shared" si="80"/>
        <v>13</v>
      </c>
      <c r="U98" s="2">
        <f t="shared" si="81"/>
        <v>3</v>
      </c>
      <c r="V98" s="2">
        <f t="shared" si="82"/>
        <v>14</v>
      </c>
      <c r="W98" s="2">
        <f t="shared" si="83"/>
        <v>75</v>
      </c>
      <c r="X98" s="2">
        <f t="shared" si="84"/>
        <v>14</v>
      </c>
      <c r="Y98" s="2">
        <f t="shared" si="85"/>
        <v>81.5</v>
      </c>
      <c r="Z98" s="2">
        <f t="shared" si="86"/>
        <v>93</v>
      </c>
      <c r="AA98" s="2">
        <f t="shared" si="87"/>
        <v>1</v>
      </c>
      <c r="AB98" s="2">
        <f t="shared" si="88"/>
        <v>93</v>
      </c>
      <c r="AC98" s="2">
        <f t="shared" si="89"/>
        <v>74</v>
      </c>
      <c r="AD98" s="2">
        <f t="shared" si="90"/>
        <v>22</v>
      </c>
      <c r="AE98" s="2">
        <f t="shared" si="91"/>
        <v>84.5</v>
      </c>
      <c r="AF98" s="2">
        <f t="shared" si="92"/>
        <v>85</v>
      </c>
      <c r="AG98" s="2">
        <f t="shared" si="93"/>
        <v>1</v>
      </c>
      <c r="AH98" s="2">
        <f t="shared" si="94"/>
        <v>85</v>
      </c>
      <c r="AI98" s="2">
        <f t="shared" si="95"/>
        <v>94</v>
      </c>
      <c r="AJ98" s="2">
        <f t="shared" si="96"/>
        <v>1</v>
      </c>
      <c r="AK98" s="2">
        <f t="shared" si="97"/>
        <v>94</v>
      </c>
      <c r="AL98" s="2">
        <f t="shared" si="98"/>
        <v>80</v>
      </c>
      <c r="AM98" s="2">
        <f t="shared" si="99"/>
        <v>11</v>
      </c>
      <c r="AN98" s="2">
        <f t="shared" si="100"/>
        <v>85</v>
      </c>
      <c r="AO98" s="2">
        <f t="shared" si="101"/>
        <v>95</v>
      </c>
      <c r="AP98" s="2">
        <f t="shared" si="102"/>
        <v>1</v>
      </c>
      <c r="AQ98" s="2">
        <f t="shared" si="103"/>
        <v>95</v>
      </c>
      <c r="AR98" s="2">
        <v>90</v>
      </c>
      <c r="AS98" s="11">
        <f t="shared" si="104"/>
        <v>542</v>
      </c>
      <c r="AT98" s="2">
        <f t="shared" si="105"/>
        <v>96</v>
      </c>
      <c r="AU98" s="2">
        <f t="shared" si="106"/>
        <v>1</v>
      </c>
      <c r="AV98" s="2">
        <f t="shared" si="107"/>
        <v>96</v>
      </c>
    </row>
    <row r="99" spans="1:48" x14ac:dyDescent="0.3">
      <c r="A99" s="25"/>
      <c r="C99" s="1"/>
    </row>
    <row r="100" spans="1:48" x14ac:dyDescent="0.3">
      <c r="A100" s="25"/>
      <c r="C100" s="1"/>
    </row>
    <row r="101" spans="1:48" x14ac:dyDescent="0.3">
      <c r="A101" s="25"/>
      <c r="C101" s="1"/>
    </row>
    <row r="102" spans="1:48" x14ac:dyDescent="0.3">
      <c r="A102" s="25"/>
    </row>
    <row r="103" spans="1:48" x14ac:dyDescent="0.3">
      <c r="A103" s="25"/>
    </row>
    <row r="104" spans="1:48" x14ac:dyDescent="0.3">
      <c r="A104" s="25"/>
    </row>
    <row r="105" spans="1:48" x14ac:dyDescent="0.3">
      <c r="A105" s="25"/>
    </row>
    <row r="106" spans="1:48" x14ac:dyDescent="0.3">
      <c r="A106" s="25"/>
    </row>
    <row r="107" spans="1:48" x14ac:dyDescent="0.3">
      <c r="A107" s="25"/>
    </row>
    <row r="108" spans="1:48" x14ac:dyDescent="0.3">
      <c r="A108" s="25"/>
    </row>
    <row r="109" spans="1:48" x14ac:dyDescent="0.3">
      <c r="A109" s="25"/>
    </row>
    <row r="110" spans="1:48" x14ac:dyDescent="0.3">
      <c r="A110" s="25"/>
    </row>
    <row r="111" spans="1:48" x14ac:dyDescent="0.3">
      <c r="A111" s="25"/>
    </row>
    <row r="112" spans="1:48" x14ac:dyDescent="0.3">
      <c r="A112" s="25"/>
    </row>
    <row r="113" spans="1:1" x14ac:dyDescent="0.3">
      <c r="A113" s="25"/>
    </row>
    <row r="114" spans="1:1" x14ac:dyDescent="0.3">
      <c r="A114" s="25"/>
    </row>
    <row r="115" spans="1:1" x14ac:dyDescent="0.3">
      <c r="A115" s="25"/>
    </row>
    <row r="116" spans="1:1" x14ac:dyDescent="0.3">
      <c r="A116" s="25"/>
    </row>
    <row r="117" spans="1:1" x14ac:dyDescent="0.3">
      <c r="A117" s="25"/>
    </row>
  </sheetData>
  <sortState xmlns:xlrd2="http://schemas.microsoft.com/office/spreadsheetml/2017/richdata2" ref="A3:AV98">
    <sortCondition ref="B3:B98"/>
  </sortState>
  <phoneticPr fontId="0" type="noConversion"/>
  <pageMargins left="0.59055118110236227" right="0.59055118110236227" top="0.74803149606299213" bottom="0.74803149606299213" header="0.31496062992125984" footer="0.31496062992125984"/>
  <pageSetup paperSize="9" scale="75" orientation="landscape" r:id="rId1"/>
  <headerFooter alignWithMargins="0">
    <oddHeader>&amp;C&amp;"Times New Roman,Fet"Preliminärt resultat Svenljungamarschen 2022&amp;R&amp;"Arial"&amp;8&amp;K000000 Information classification: Open&amp;1#_x000D_</oddHeader>
    <oddFooter>&amp;L&amp;"Times New Roman,Normal"sida &amp;P (&amp;N)&amp;R&amp;"Times New Roman,Normal"Utskriven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46"/>
  <sheetViews>
    <sheetView topLeftCell="A59" zoomScale="160" zoomScaleNormal="160" workbookViewId="0">
      <pane xSplit="26100" ySplit="6750" topLeftCell="L1"/>
      <selection activeCell="I71" sqref="I71"/>
      <selection pane="topRight" activeCell="R1" sqref="R1"/>
      <selection pane="bottomLeft" activeCell="H111" sqref="H111"/>
      <selection pane="bottomRight" activeCell="L118" sqref="L118"/>
    </sheetView>
  </sheetViews>
  <sheetFormatPr defaultRowHeight="13" x14ac:dyDescent="0.3"/>
  <cols>
    <col min="1" max="1" width="7.26953125" style="26" customWidth="1"/>
    <col min="2" max="2" width="9.1796875" style="22"/>
    <col min="3" max="3" width="10" style="3" customWidth="1"/>
    <col min="4" max="4" width="9.1796875" style="21"/>
    <col min="5" max="5" width="8.81640625" style="22"/>
    <col min="6" max="6" width="9.1796875" style="10"/>
    <col min="7" max="7" width="9.1796875" style="3"/>
    <col min="8" max="8" width="8.81640625" style="3"/>
    <col min="9" max="9" width="10.453125" style="11" customWidth="1"/>
    <col min="10" max="10" width="8.81640625" style="3"/>
    <col min="11" max="11" width="11.81640625" bestFit="1" customWidth="1"/>
  </cols>
  <sheetData>
    <row r="1" spans="1:15" ht="26.5" thickBot="1" x14ac:dyDescent="0.35">
      <c r="A1" s="26" t="s">
        <v>19</v>
      </c>
      <c r="B1" s="16" t="s">
        <v>17</v>
      </c>
      <c r="C1" s="38" t="s">
        <v>52</v>
      </c>
      <c r="D1" s="28" t="s">
        <v>53</v>
      </c>
      <c r="E1" s="37" t="s">
        <v>54</v>
      </c>
      <c r="F1" s="30" t="s">
        <v>20</v>
      </c>
      <c r="G1" s="39" t="s">
        <v>55</v>
      </c>
      <c r="H1" s="39" t="s">
        <v>56</v>
      </c>
      <c r="I1" s="23" t="s">
        <v>10</v>
      </c>
      <c r="J1" s="39" t="s">
        <v>21</v>
      </c>
      <c r="K1" s="18" t="s">
        <v>9</v>
      </c>
      <c r="L1" s="4"/>
      <c r="M1" s="2"/>
      <c r="N1" s="5"/>
      <c r="O1" s="2"/>
    </row>
    <row r="2" spans="1:15" ht="13.5" thickBot="1" x14ac:dyDescent="0.35">
      <c r="C2" s="8" t="s">
        <v>6</v>
      </c>
      <c r="D2" s="19" t="s">
        <v>2</v>
      </c>
      <c r="E2" s="31" t="s">
        <v>6</v>
      </c>
      <c r="F2" s="7" t="s">
        <v>6</v>
      </c>
      <c r="G2" s="8" t="s">
        <v>6</v>
      </c>
      <c r="H2" s="8" t="s">
        <v>6</v>
      </c>
      <c r="I2" s="6" t="s">
        <v>14</v>
      </c>
      <c r="J2" s="8"/>
      <c r="K2" s="7" t="s">
        <v>18</v>
      </c>
      <c r="L2" s="17" t="s">
        <v>9</v>
      </c>
      <c r="M2" s="6" t="s">
        <v>22</v>
      </c>
    </row>
    <row r="3" spans="1:15" ht="14" thickTop="1" thickBot="1" x14ac:dyDescent="0.35">
      <c r="A3" s="26">
        <v>1</v>
      </c>
      <c r="B3" s="33">
        <v>1</v>
      </c>
      <c r="C3" s="43">
        <v>1.02</v>
      </c>
      <c r="D3" s="31">
        <v>15</v>
      </c>
      <c r="E3" s="19">
        <v>4.01</v>
      </c>
      <c r="F3" s="7">
        <v>6.07</v>
      </c>
      <c r="G3" s="7">
        <v>4.0199999999999996</v>
      </c>
      <c r="H3" s="7">
        <v>1.49</v>
      </c>
      <c r="I3" s="6">
        <v>8</v>
      </c>
      <c r="J3" s="8">
        <v>670</v>
      </c>
      <c r="K3" s="15">
        <f t="shared" ref="K3:K28" si="0">IF($L$3-J3&gt;0,$L$3-J3,J3-$L$3)</f>
        <v>19</v>
      </c>
      <c r="L3" s="36">
        <v>689</v>
      </c>
      <c r="M3" s="32">
        <f>SUM(B3:B98)</f>
        <v>96</v>
      </c>
    </row>
    <row r="4" spans="1:15" ht="14" thickTop="1" thickBot="1" x14ac:dyDescent="0.35">
      <c r="A4" s="25">
        <v>2</v>
      </c>
      <c r="B4" s="29">
        <v>1</v>
      </c>
      <c r="C4" s="43">
        <v>0.28000000000000003</v>
      </c>
      <c r="D4" s="13">
        <v>5</v>
      </c>
      <c r="E4" s="20">
        <v>3.06</v>
      </c>
      <c r="F4" s="34">
        <v>10</v>
      </c>
      <c r="G4" s="34">
        <v>1.18</v>
      </c>
      <c r="H4" s="34">
        <v>1.08</v>
      </c>
      <c r="I4" s="24">
        <v>12</v>
      </c>
      <c r="J4" s="15">
        <v>746</v>
      </c>
      <c r="K4" s="15">
        <f t="shared" si="0"/>
        <v>57</v>
      </c>
    </row>
    <row r="5" spans="1:15" ht="14" thickTop="1" thickBot="1" x14ac:dyDescent="0.35">
      <c r="A5" s="25">
        <v>3</v>
      </c>
      <c r="B5" s="29">
        <v>1</v>
      </c>
      <c r="C5" s="43">
        <v>0.28999999999999998</v>
      </c>
      <c r="D5" s="13">
        <v>10</v>
      </c>
      <c r="E5" s="20">
        <v>3.08</v>
      </c>
      <c r="F5" s="34">
        <v>6.41</v>
      </c>
      <c r="G5" s="34">
        <v>2.44</v>
      </c>
      <c r="H5" s="34">
        <v>1.46</v>
      </c>
      <c r="I5" s="24">
        <v>11</v>
      </c>
      <c r="J5" s="15">
        <v>740</v>
      </c>
      <c r="K5" s="15">
        <f t="shared" si="0"/>
        <v>51</v>
      </c>
      <c r="L5" s="2"/>
      <c r="M5" s="2"/>
    </row>
    <row r="6" spans="1:15" ht="14" thickTop="1" thickBot="1" x14ac:dyDescent="0.35">
      <c r="A6" s="25">
        <v>4</v>
      </c>
      <c r="B6" s="29">
        <v>1</v>
      </c>
      <c r="C6" s="43">
        <v>0.52</v>
      </c>
      <c r="D6" s="13">
        <v>15</v>
      </c>
      <c r="E6" s="20">
        <v>6.1</v>
      </c>
      <c r="F6" s="34">
        <v>8.3000000000000007</v>
      </c>
      <c r="G6" s="34">
        <v>1.35</v>
      </c>
      <c r="H6" s="34">
        <v>1.05</v>
      </c>
      <c r="I6" s="24">
        <v>13</v>
      </c>
      <c r="J6" s="15">
        <v>642</v>
      </c>
      <c r="K6" s="15">
        <f t="shared" si="0"/>
        <v>47</v>
      </c>
      <c r="L6" s="2"/>
      <c r="M6" s="2"/>
    </row>
    <row r="7" spans="1:15" ht="14" thickTop="1" thickBot="1" x14ac:dyDescent="0.35">
      <c r="A7" s="25">
        <v>6</v>
      </c>
      <c r="B7" s="29">
        <v>1</v>
      </c>
      <c r="C7" s="43">
        <v>1.18</v>
      </c>
      <c r="D7" s="13">
        <v>0</v>
      </c>
      <c r="E7" s="20">
        <v>3.2</v>
      </c>
      <c r="F7" s="34">
        <v>4.05</v>
      </c>
      <c r="G7" s="34">
        <v>3.03</v>
      </c>
      <c r="H7" s="34">
        <v>1.41</v>
      </c>
      <c r="I7" s="24">
        <v>9</v>
      </c>
      <c r="J7" s="15">
        <v>672</v>
      </c>
      <c r="K7" s="15">
        <f t="shared" si="0"/>
        <v>17</v>
      </c>
      <c r="L7" s="2"/>
      <c r="M7" s="2"/>
    </row>
    <row r="8" spans="1:15" ht="14" thickTop="1" thickBot="1" x14ac:dyDescent="0.35">
      <c r="A8" s="25">
        <v>7</v>
      </c>
      <c r="B8" s="29">
        <v>1</v>
      </c>
      <c r="C8" s="43">
        <v>1</v>
      </c>
      <c r="D8" s="13">
        <v>15</v>
      </c>
      <c r="E8" s="20">
        <v>1.59</v>
      </c>
      <c r="F8" s="34">
        <v>7.5</v>
      </c>
      <c r="G8" s="34">
        <v>2.15</v>
      </c>
      <c r="H8" s="34">
        <v>1.06</v>
      </c>
      <c r="I8" s="24">
        <v>9</v>
      </c>
      <c r="J8" s="15">
        <v>720</v>
      </c>
      <c r="K8" s="15">
        <f t="shared" si="0"/>
        <v>31</v>
      </c>
      <c r="L8" s="2"/>
      <c r="M8" s="2"/>
    </row>
    <row r="9" spans="1:15" ht="14" thickTop="1" thickBot="1" x14ac:dyDescent="0.35">
      <c r="A9" s="25">
        <v>8</v>
      </c>
      <c r="B9" s="29">
        <v>1</v>
      </c>
      <c r="C9" s="43">
        <v>1.1000000000000001</v>
      </c>
      <c r="D9" s="13">
        <v>5</v>
      </c>
      <c r="E9" s="20">
        <v>3.02</v>
      </c>
      <c r="F9" s="34">
        <v>4.25</v>
      </c>
      <c r="G9" s="34">
        <v>2.13</v>
      </c>
      <c r="H9" s="34">
        <v>0.48</v>
      </c>
      <c r="I9" s="24">
        <v>7</v>
      </c>
      <c r="J9" s="15">
        <v>685</v>
      </c>
      <c r="K9" s="15">
        <f t="shared" si="0"/>
        <v>4</v>
      </c>
      <c r="L9" s="2"/>
      <c r="M9" s="2"/>
    </row>
    <row r="10" spans="1:15" ht="14" thickTop="1" thickBot="1" x14ac:dyDescent="0.35">
      <c r="A10" s="25">
        <v>10</v>
      </c>
      <c r="B10" s="29">
        <v>1</v>
      </c>
      <c r="C10" s="43">
        <v>0.46</v>
      </c>
      <c r="D10" s="13">
        <v>15</v>
      </c>
      <c r="E10" s="20">
        <v>5.43</v>
      </c>
      <c r="F10" s="34">
        <v>10</v>
      </c>
      <c r="G10" s="34">
        <v>1.52</v>
      </c>
      <c r="H10" s="34">
        <v>1.22</v>
      </c>
      <c r="I10" s="24">
        <v>11</v>
      </c>
      <c r="J10" s="15">
        <v>632</v>
      </c>
      <c r="K10" s="15">
        <f t="shared" si="0"/>
        <v>57</v>
      </c>
      <c r="L10" s="2"/>
      <c r="M10" s="2"/>
    </row>
    <row r="11" spans="1:15" ht="14" thickTop="1" thickBot="1" x14ac:dyDescent="0.35">
      <c r="A11" s="25">
        <v>11</v>
      </c>
      <c r="B11" s="29">
        <v>1</v>
      </c>
      <c r="C11" s="43">
        <v>0.47</v>
      </c>
      <c r="D11" s="13">
        <v>15</v>
      </c>
      <c r="E11" s="20">
        <v>3.52</v>
      </c>
      <c r="F11" s="34">
        <v>8.49</v>
      </c>
      <c r="G11" s="34">
        <v>10</v>
      </c>
      <c r="H11" s="34">
        <v>1.1100000000000001</v>
      </c>
      <c r="I11" s="24">
        <v>8</v>
      </c>
      <c r="J11" s="15">
        <v>340</v>
      </c>
      <c r="K11" s="15">
        <f t="shared" si="0"/>
        <v>349</v>
      </c>
      <c r="L11" s="2"/>
      <c r="M11" s="2"/>
    </row>
    <row r="12" spans="1:15" ht="14" thickTop="1" thickBot="1" x14ac:dyDescent="0.35">
      <c r="A12" s="25">
        <v>12</v>
      </c>
      <c r="B12" s="29">
        <v>1</v>
      </c>
      <c r="C12" s="43">
        <v>0.54</v>
      </c>
      <c r="D12" s="13">
        <v>15</v>
      </c>
      <c r="E12" s="20">
        <v>3.11</v>
      </c>
      <c r="F12" s="34">
        <v>4.16</v>
      </c>
      <c r="G12" s="34">
        <v>1.56</v>
      </c>
      <c r="H12" s="34">
        <v>1.46</v>
      </c>
      <c r="I12" s="24">
        <v>13</v>
      </c>
      <c r="J12" s="15">
        <v>704</v>
      </c>
      <c r="K12" s="15">
        <f t="shared" si="0"/>
        <v>15</v>
      </c>
      <c r="L12" s="2"/>
      <c r="M12" s="2"/>
    </row>
    <row r="13" spans="1:15" ht="14" thickTop="1" thickBot="1" x14ac:dyDescent="0.35">
      <c r="A13" s="25">
        <v>13</v>
      </c>
      <c r="B13" s="29">
        <v>1</v>
      </c>
      <c r="C13" s="43">
        <v>0.34</v>
      </c>
      <c r="D13" s="13">
        <v>15</v>
      </c>
      <c r="E13" s="20">
        <v>3.15</v>
      </c>
      <c r="F13" s="34">
        <v>4.2309999999999999</v>
      </c>
      <c r="G13" s="34">
        <v>2.02</v>
      </c>
      <c r="H13" s="34">
        <v>1.1000000000000001</v>
      </c>
      <c r="I13" s="24">
        <v>12</v>
      </c>
      <c r="J13" s="15">
        <v>704</v>
      </c>
      <c r="K13" s="15">
        <f t="shared" si="0"/>
        <v>15</v>
      </c>
      <c r="L13" s="2"/>
      <c r="M13" s="2"/>
    </row>
    <row r="14" spans="1:15" ht="14" thickTop="1" thickBot="1" x14ac:dyDescent="0.35">
      <c r="A14" s="25">
        <v>14</v>
      </c>
      <c r="B14" s="29">
        <v>1</v>
      </c>
      <c r="C14" s="43">
        <v>0.44</v>
      </c>
      <c r="D14" s="13">
        <v>15</v>
      </c>
      <c r="E14" s="20">
        <v>1.46</v>
      </c>
      <c r="F14" s="34">
        <v>10</v>
      </c>
      <c r="G14" s="34">
        <v>5</v>
      </c>
      <c r="H14" s="34">
        <v>1.1299999999999999</v>
      </c>
      <c r="I14" s="24">
        <v>10</v>
      </c>
      <c r="J14" s="15">
        <v>646</v>
      </c>
      <c r="K14" s="15">
        <f t="shared" si="0"/>
        <v>43</v>
      </c>
      <c r="L14" s="2"/>
      <c r="M14" s="2"/>
    </row>
    <row r="15" spans="1:15" ht="14" thickTop="1" thickBot="1" x14ac:dyDescent="0.35">
      <c r="A15" s="25">
        <v>15</v>
      </c>
      <c r="B15" s="29">
        <v>1</v>
      </c>
      <c r="C15" s="43">
        <v>0.4</v>
      </c>
      <c r="D15" s="13">
        <v>15</v>
      </c>
      <c r="E15" s="20">
        <v>4.54</v>
      </c>
      <c r="F15" s="34">
        <v>9.58</v>
      </c>
      <c r="G15" s="34">
        <v>10</v>
      </c>
      <c r="H15" s="34">
        <v>1.1499999999999999</v>
      </c>
      <c r="I15" s="24">
        <v>8</v>
      </c>
      <c r="J15" s="15">
        <v>730</v>
      </c>
      <c r="K15" s="15">
        <f t="shared" si="0"/>
        <v>41</v>
      </c>
      <c r="L15" s="2"/>
      <c r="M15" s="2"/>
    </row>
    <row r="16" spans="1:15" ht="14" thickTop="1" thickBot="1" x14ac:dyDescent="0.35">
      <c r="A16" s="25">
        <v>16</v>
      </c>
      <c r="B16" s="29">
        <v>1</v>
      </c>
      <c r="C16" s="43">
        <v>1.3</v>
      </c>
      <c r="D16" s="13">
        <v>10</v>
      </c>
      <c r="E16" s="20">
        <v>3.3</v>
      </c>
      <c r="F16" s="34">
        <v>7.34</v>
      </c>
      <c r="G16" s="34">
        <v>2.25</v>
      </c>
      <c r="H16" s="34">
        <v>1.19</v>
      </c>
      <c r="I16" s="24">
        <v>10</v>
      </c>
      <c r="J16" s="15">
        <v>710</v>
      </c>
      <c r="K16" s="15">
        <f t="shared" si="0"/>
        <v>21</v>
      </c>
      <c r="L16" s="2"/>
      <c r="M16" s="2"/>
    </row>
    <row r="17" spans="1:13" ht="14" thickTop="1" thickBot="1" x14ac:dyDescent="0.35">
      <c r="A17" s="25">
        <v>18</v>
      </c>
      <c r="B17" s="29">
        <v>1</v>
      </c>
      <c r="C17" s="43">
        <v>0.38</v>
      </c>
      <c r="D17" s="13">
        <v>15</v>
      </c>
      <c r="E17" s="20">
        <v>2.09</v>
      </c>
      <c r="F17" s="34">
        <v>6.13</v>
      </c>
      <c r="G17" s="34">
        <v>1.56</v>
      </c>
      <c r="H17" s="34">
        <v>0.55000000000000004</v>
      </c>
      <c r="I17" s="24">
        <v>10</v>
      </c>
      <c r="J17" s="15">
        <v>659</v>
      </c>
      <c r="K17" s="15">
        <f t="shared" si="0"/>
        <v>30</v>
      </c>
      <c r="L17" s="2"/>
      <c r="M17" s="2"/>
    </row>
    <row r="18" spans="1:13" ht="14" thickTop="1" thickBot="1" x14ac:dyDescent="0.35">
      <c r="A18" s="25">
        <v>19</v>
      </c>
      <c r="B18" s="29">
        <v>1</v>
      </c>
      <c r="C18" s="43">
        <v>1.1000000000000001</v>
      </c>
      <c r="D18" s="13">
        <v>10</v>
      </c>
      <c r="E18" s="20">
        <v>2.3199999999999998</v>
      </c>
      <c r="F18" s="34">
        <v>6.38</v>
      </c>
      <c r="G18" s="34">
        <v>2.19</v>
      </c>
      <c r="H18" s="34">
        <v>0.59</v>
      </c>
      <c r="I18" s="24">
        <v>9</v>
      </c>
      <c r="J18" s="15">
        <v>820</v>
      </c>
      <c r="K18" s="15">
        <f t="shared" si="0"/>
        <v>131</v>
      </c>
      <c r="L18" s="2"/>
      <c r="M18" s="2"/>
    </row>
    <row r="19" spans="1:13" ht="14" thickTop="1" thickBot="1" x14ac:dyDescent="0.35">
      <c r="A19" s="25">
        <v>20</v>
      </c>
      <c r="B19" s="29">
        <v>1</v>
      </c>
      <c r="C19" s="43">
        <v>0.45</v>
      </c>
      <c r="D19" s="13">
        <v>10</v>
      </c>
      <c r="E19" s="20">
        <v>3.54</v>
      </c>
      <c r="F19" s="34">
        <v>6.39</v>
      </c>
      <c r="G19" s="34">
        <v>2.4</v>
      </c>
      <c r="H19" s="34">
        <v>1.1499999999999999</v>
      </c>
      <c r="I19" s="24">
        <v>8</v>
      </c>
      <c r="J19" s="15">
        <v>725</v>
      </c>
      <c r="K19" s="15">
        <f t="shared" si="0"/>
        <v>36</v>
      </c>
      <c r="L19" s="2"/>
      <c r="M19" s="2"/>
    </row>
    <row r="20" spans="1:13" ht="14" thickTop="1" thickBot="1" x14ac:dyDescent="0.35">
      <c r="A20" s="25">
        <v>21</v>
      </c>
      <c r="B20" s="29">
        <v>1</v>
      </c>
      <c r="C20" s="43">
        <v>1.48</v>
      </c>
      <c r="D20" s="13">
        <v>10</v>
      </c>
      <c r="E20" s="20">
        <v>1.43</v>
      </c>
      <c r="F20" s="34">
        <v>7.46</v>
      </c>
      <c r="G20" s="34">
        <v>1.58</v>
      </c>
      <c r="H20" s="34">
        <v>1.1000000000000001</v>
      </c>
      <c r="I20" s="24">
        <v>7</v>
      </c>
      <c r="J20" s="15">
        <v>654</v>
      </c>
      <c r="K20" s="15">
        <f t="shared" si="0"/>
        <v>35</v>
      </c>
      <c r="L20" s="2"/>
      <c r="M20" s="2"/>
    </row>
    <row r="21" spans="1:13" ht="14" thickTop="1" thickBot="1" x14ac:dyDescent="0.35">
      <c r="A21" s="25">
        <v>22</v>
      </c>
      <c r="B21" s="29">
        <v>1</v>
      </c>
      <c r="C21" s="43">
        <v>1</v>
      </c>
      <c r="D21" s="13">
        <v>20</v>
      </c>
      <c r="E21" s="20">
        <v>2.4</v>
      </c>
      <c r="F21" s="34">
        <v>6.2</v>
      </c>
      <c r="G21" s="34">
        <v>2.46</v>
      </c>
      <c r="H21" s="34">
        <v>1.1399999999999999</v>
      </c>
      <c r="I21" s="24">
        <v>12</v>
      </c>
      <c r="J21" s="15">
        <v>585</v>
      </c>
      <c r="K21" s="15">
        <f t="shared" si="0"/>
        <v>104</v>
      </c>
      <c r="L21" s="2"/>
      <c r="M21" s="2"/>
    </row>
    <row r="22" spans="1:13" ht="14" thickTop="1" thickBot="1" x14ac:dyDescent="0.35">
      <c r="A22" s="25">
        <v>23</v>
      </c>
      <c r="B22" s="29">
        <v>1</v>
      </c>
      <c r="C22" s="43">
        <v>1.38</v>
      </c>
      <c r="D22" s="13">
        <v>15</v>
      </c>
      <c r="E22" s="20">
        <v>3.4</v>
      </c>
      <c r="F22" s="34">
        <v>10</v>
      </c>
      <c r="G22" s="34">
        <v>5</v>
      </c>
      <c r="H22" s="34">
        <v>1.2</v>
      </c>
      <c r="I22" s="24">
        <v>4.5</v>
      </c>
      <c r="J22" s="15">
        <v>547</v>
      </c>
      <c r="K22" s="15">
        <f t="shared" si="0"/>
        <v>142</v>
      </c>
      <c r="L22" s="2"/>
      <c r="M22" s="2"/>
    </row>
    <row r="23" spans="1:13" ht="14" thickTop="1" thickBot="1" x14ac:dyDescent="0.35">
      <c r="A23" s="25">
        <v>27</v>
      </c>
      <c r="B23" s="29">
        <v>1</v>
      </c>
      <c r="C23" s="43">
        <v>1.56</v>
      </c>
      <c r="D23" s="13">
        <v>5</v>
      </c>
      <c r="E23" s="20">
        <v>2.5499999999999998</v>
      </c>
      <c r="F23" s="34">
        <v>8.1199999999999992</v>
      </c>
      <c r="G23" s="34">
        <v>1.36</v>
      </c>
      <c r="H23" s="34">
        <v>0.5</v>
      </c>
      <c r="I23" s="24">
        <v>10</v>
      </c>
      <c r="J23" s="15">
        <v>470</v>
      </c>
      <c r="K23" s="15">
        <f t="shared" si="0"/>
        <v>219</v>
      </c>
      <c r="L23" s="2"/>
      <c r="M23" s="2"/>
    </row>
    <row r="24" spans="1:13" ht="14" thickTop="1" thickBot="1" x14ac:dyDescent="0.35">
      <c r="A24" s="25">
        <v>28</v>
      </c>
      <c r="B24" s="29">
        <v>1</v>
      </c>
      <c r="C24" s="43">
        <v>1.41</v>
      </c>
      <c r="D24" s="13">
        <v>20</v>
      </c>
      <c r="E24" s="20">
        <v>2.4</v>
      </c>
      <c r="F24" s="34">
        <v>6.07</v>
      </c>
      <c r="G24" s="34">
        <v>5</v>
      </c>
      <c r="H24" s="34">
        <v>1.48</v>
      </c>
      <c r="I24" s="24">
        <v>8</v>
      </c>
      <c r="J24" s="15">
        <v>463</v>
      </c>
      <c r="K24" s="15">
        <f t="shared" si="0"/>
        <v>226</v>
      </c>
      <c r="L24" s="2"/>
      <c r="M24" s="2"/>
    </row>
    <row r="25" spans="1:13" ht="14" thickTop="1" thickBot="1" x14ac:dyDescent="0.35">
      <c r="A25" s="25">
        <v>29</v>
      </c>
      <c r="B25" s="29">
        <v>1</v>
      </c>
      <c r="C25" s="43">
        <v>0.48</v>
      </c>
      <c r="D25" s="13">
        <v>10</v>
      </c>
      <c r="E25" s="20">
        <v>3.16</v>
      </c>
      <c r="F25" s="34">
        <v>4.16</v>
      </c>
      <c r="G25" s="34">
        <v>2.0699999999999998</v>
      </c>
      <c r="H25" s="34">
        <v>1.05</v>
      </c>
      <c r="I25" s="24">
        <v>10</v>
      </c>
      <c r="J25" s="15">
        <v>626</v>
      </c>
      <c r="K25" s="15">
        <f t="shared" si="0"/>
        <v>63</v>
      </c>
      <c r="L25" s="2"/>
      <c r="M25" s="2"/>
    </row>
    <row r="26" spans="1:13" ht="14" thickTop="1" thickBot="1" x14ac:dyDescent="0.35">
      <c r="A26" s="25">
        <v>30</v>
      </c>
      <c r="B26" s="29">
        <v>1</v>
      </c>
      <c r="C26" s="43">
        <v>1.57</v>
      </c>
      <c r="D26" s="13">
        <v>20</v>
      </c>
      <c r="E26" s="20">
        <v>7.21</v>
      </c>
      <c r="F26" s="34">
        <v>10</v>
      </c>
      <c r="G26" s="34">
        <v>10</v>
      </c>
      <c r="H26" s="34">
        <v>1.52</v>
      </c>
      <c r="I26" s="24">
        <v>9</v>
      </c>
      <c r="J26" s="15">
        <v>378</v>
      </c>
      <c r="K26" s="15">
        <f t="shared" si="0"/>
        <v>311</v>
      </c>
      <c r="L26" s="2"/>
      <c r="M26" s="2"/>
    </row>
    <row r="27" spans="1:13" ht="14" thickTop="1" thickBot="1" x14ac:dyDescent="0.35">
      <c r="A27" s="25">
        <v>31</v>
      </c>
      <c r="B27" s="29">
        <v>1</v>
      </c>
      <c r="C27" s="43">
        <v>0.59</v>
      </c>
      <c r="D27" s="13">
        <v>10</v>
      </c>
      <c r="E27" s="20">
        <v>3.08</v>
      </c>
      <c r="F27" s="34">
        <v>8.1300000000000008</v>
      </c>
      <c r="G27" s="34">
        <v>2.2000000000000002</v>
      </c>
      <c r="H27" s="34">
        <v>1.1599999999999999</v>
      </c>
      <c r="I27" s="24">
        <v>5</v>
      </c>
      <c r="J27" s="15">
        <v>400</v>
      </c>
      <c r="K27" s="15">
        <f t="shared" si="0"/>
        <v>289</v>
      </c>
      <c r="L27" s="2"/>
      <c r="M27" s="2"/>
    </row>
    <row r="28" spans="1:13" ht="14" thickTop="1" thickBot="1" x14ac:dyDescent="0.35">
      <c r="A28" s="25">
        <v>32</v>
      </c>
      <c r="B28" s="29">
        <v>1</v>
      </c>
      <c r="C28" s="43">
        <v>0.33</v>
      </c>
      <c r="D28" s="13">
        <v>20</v>
      </c>
      <c r="E28" s="20">
        <v>5.4</v>
      </c>
      <c r="F28" s="34">
        <v>8.4600000000000009</v>
      </c>
      <c r="G28" s="34">
        <v>2.0099999999999998</v>
      </c>
      <c r="H28" s="34">
        <v>1.08</v>
      </c>
      <c r="I28" s="24">
        <v>8</v>
      </c>
      <c r="J28" s="15">
        <v>684</v>
      </c>
      <c r="K28" s="15">
        <f t="shared" si="0"/>
        <v>5</v>
      </c>
      <c r="L28" s="2"/>
      <c r="M28" s="2"/>
    </row>
    <row r="29" spans="1:13" ht="14" thickTop="1" thickBot="1" x14ac:dyDescent="0.35">
      <c r="A29" s="25">
        <v>33</v>
      </c>
      <c r="B29" s="29">
        <v>1</v>
      </c>
      <c r="C29" s="43">
        <v>0.44</v>
      </c>
      <c r="D29" s="13">
        <v>15</v>
      </c>
      <c r="E29" s="20">
        <v>2.31</v>
      </c>
      <c r="F29" s="34">
        <v>7.45</v>
      </c>
      <c r="G29" s="34">
        <v>1.91</v>
      </c>
      <c r="H29" s="34">
        <v>0.52</v>
      </c>
      <c r="I29" s="24">
        <v>10</v>
      </c>
      <c r="J29" s="15">
        <v>720</v>
      </c>
      <c r="K29" s="15">
        <f t="shared" ref="K29:K58" si="1">IF($L$3-J29&gt;0,$L$3-J29,J29-$L$3)</f>
        <v>31</v>
      </c>
      <c r="L29" s="2"/>
      <c r="M29" s="2"/>
    </row>
    <row r="30" spans="1:13" ht="14" thickTop="1" thickBot="1" x14ac:dyDescent="0.35">
      <c r="A30" s="25">
        <v>34</v>
      </c>
      <c r="B30" s="29">
        <v>1</v>
      </c>
      <c r="C30" s="43">
        <v>1.21</v>
      </c>
      <c r="D30" s="13">
        <v>10</v>
      </c>
      <c r="E30" s="20">
        <v>2.57</v>
      </c>
      <c r="F30" s="34">
        <v>8.16</v>
      </c>
      <c r="G30" s="34">
        <v>3</v>
      </c>
      <c r="H30" s="34">
        <v>1.08</v>
      </c>
      <c r="I30" s="24">
        <v>7</v>
      </c>
      <c r="J30" s="15">
        <v>450</v>
      </c>
      <c r="K30" s="15">
        <f t="shared" si="1"/>
        <v>239</v>
      </c>
      <c r="L30" s="2"/>
      <c r="M30" s="2"/>
    </row>
    <row r="31" spans="1:13" ht="14" thickTop="1" thickBot="1" x14ac:dyDescent="0.35">
      <c r="A31" s="25">
        <v>35</v>
      </c>
      <c r="B31" s="29">
        <v>1</v>
      </c>
      <c r="C31" s="43">
        <v>2.21</v>
      </c>
      <c r="D31" s="13">
        <v>5</v>
      </c>
      <c r="E31" s="20">
        <v>0.49</v>
      </c>
      <c r="F31" s="34">
        <v>10</v>
      </c>
      <c r="G31" s="34">
        <v>2.06</v>
      </c>
      <c r="H31" s="34">
        <v>1.08</v>
      </c>
      <c r="I31" s="24">
        <v>8</v>
      </c>
      <c r="J31" s="15">
        <v>740</v>
      </c>
      <c r="K31" s="15">
        <f t="shared" si="1"/>
        <v>51</v>
      </c>
      <c r="L31" s="2"/>
      <c r="M31" s="2"/>
    </row>
    <row r="32" spans="1:13" ht="14" thickTop="1" thickBot="1" x14ac:dyDescent="0.35">
      <c r="A32" s="25">
        <v>36</v>
      </c>
      <c r="B32" s="29">
        <v>1</v>
      </c>
      <c r="C32" s="43">
        <v>0.38</v>
      </c>
      <c r="D32" s="13">
        <v>15</v>
      </c>
      <c r="E32" s="20">
        <v>2.31</v>
      </c>
      <c r="F32" s="34">
        <v>5.21</v>
      </c>
      <c r="G32" s="34">
        <v>1.49</v>
      </c>
      <c r="H32" s="34">
        <v>0.49</v>
      </c>
      <c r="I32" s="24">
        <v>8</v>
      </c>
      <c r="J32" s="15">
        <v>704</v>
      </c>
      <c r="K32" s="15">
        <f t="shared" si="1"/>
        <v>15</v>
      </c>
      <c r="L32" s="2"/>
      <c r="M32" s="2"/>
    </row>
    <row r="33" spans="1:13" ht="14" thickTop="1" thickBot="1" x14ac:dyDescent="0.35">
      <c r="A33" s="25">
        <v>37</v>
      </c>
      <c r="B33" s="29">
        <v>1</v>
      </c>
      <c r="C33" s="43">
        <v>0.43</v>
      </c>
      <c r="D33" s="13">
        <v>0</v>
      </c>
      <c r="E33" s="20">
        <v>5.15</v>
      </c>
      <c r="F33" s="34">
        <v>10</v>
      </c>
      <c r="G33" s="34">
        <v>4.4000000000000004</v>
      </c>
      <c r="H33" s="34">
        <v>1.45</v>
      </c>
      <c r="I33" s="24">
        <v>9</v>
      </c>
      <c r="J33" s="15">
        <v>650</v>
      </c>
      <c r="K33" s="15">
        <f t="shared" si="1"/>
        <v>39</v>
      </c>
      <c r="L33" s="2"/>
      <c r="M33" s="2"/>
    </row>
    <row r="34" spans="1:13" ht="14" thickTop="1" thickBot="1" x14ac:dyDescent="0.35">
      <c r="A34" s="25">
        <v>38</v>
      </c>
      <c r="B34" s="29">
        <v>1</v>
      </c>
      <c r="C34" s="43">
        <v>0.56000000000000005</v>
      </c>
      <c r="D34" s="13">
        <v>10</v>
      </c>
      <c r="E34" s="20">
        <v>1.5</v>
      </c>
      <c r="F34" s="34">
        <v>10.38</v>
      </c>
      <c r="G34" s="34">
        <v>2.5099999999999998</v>
      </c>
      <c r="H34" s="34">
        <v>1.31</v>
      </c>
      <c r="I34" s="24">
        <v>12</v>
      </c>
      <c r="J34" s="15">
        <v>696</v>
      </c>
      <c r="K34" s="15">
        <f t="shared" si="1"/>
        <v>7</v>
      </c>
      <c r="L34" s="2"/>
      <c r="M34" s="2"/>
    </row>
    <row r="35" spans="1:13" ht="14" thickTop="1" thickBot="1" x14ac:dyDescent="0.35">
      <c r="A35" s="25">
        <v>39</v>
      </c>
      <c r="B35" s="29">
        <v>1</v>
      </c>
      <c r="C35" s="43">
        <v>1.08</v>
      </c>
      <c r="D35" s="13">
        <v>5</v>
      </c>
      <c r="E35" s="20">
        <v>3.39</v>
      </c>
      <c r="F35" s="34">
        <v>6.21</v>
      </c>
      <c r="G35" s="34">
        <v>2.02</v>
      </c>
      <c r="H35" s="34">
        <v>0.56999999999999995</v>
      </c>
      <c r="I35" s="24">
        <v>12</v>
      </c>
      <c r="J35" s="15">
        <v>674</v>
      </c>
      <c r="K35" s="15">
        <f t="shared" si="1"/>
        <v>15</v>
      </c>
      <c r="L35" s="2"/>
      <c r="M35" s="2"/>
    </row>
    <row r="36" spans="1:13" ht="14" thickTop="1" thickBot="1" x14ac:dyDescent="0.35">
      <c r="A36" s="25">
        <v>40</v>
      </c>
      <c r="B36" s="29">
        <v>1</v>
      </c>
      <c r="C36" s="43">
        <v>0.56000000000000005</v>
      </c>
      <c r="D36" s="13">
        <v>0</v>
      </c>
      <c r="E36" s="20">
        <v>2.37</v>
      </c>
      <c r="F36" s="34">
        <v>10</v>
      </c>
      <c r="G36" s="34">
        <v>1.5</v>
      </c>
      <c r="H36" s="34">
        <v>0.59</v>
      </c>
      <c r="I36" s="24">
        <v>8</v>
      </c>
      <c r="J36" s="15">
        <v>700</v>
      </c>
      <c r="K36" s="15">
        <f t="shared" si="1"/>
        <v>11</v>
      </c>
      <c r="L36" s="2"/>
      <c r="M36" s="2"/>
    </row>
    <row r="37" spans="1:13" ht="14" thickTop="1" thickBot="1" x14ac:dyDescent="0.35">
      <c r="A37" s="25">
        <v>41</v>
      </c>
      <c r="B37" s="29">
        <v>1</v>
      </c>
      <c r="C37" s="43">
        <v>0.49</v>
      </c>
      <c r="D37" s="13">
        <v>20</v>
      </c>
      <c r="E37" s="20">
        <v>3.02</v>
      </c>
      <c r="F37" s="34">
        <v>4.42</v>
      </c>
      <c r="G37" s="34">
        <v>1.04</v>
      </c>
      <c r="H37" s="34">
        <v>1.08</v>
      </c>
      <c r="I37" s="24">
        <v>8</v>
      </c>
      <c r="J37" s="15">
        <v>709</v>
      </c>
      <c r="K37" s="15">
        <f t="shared" si="1"/>
        <v>20</v>
      </c>
      <c r="L37" s="2"/>
      <c r="M37" s="2"/>
    </row>
    <row r="38" spans="1:13" ht="14" thickTop="1" thickBot="1" x14ac:dyDescent="0.35">
      <c r="A38" s="25">
        <v>42</v>
      </c>
      <c r="B38" s="29">
        <v>1</v>
      </c>
      <c r="C38" s="43">
        <v>0.4</v>
      </c>
      <c r="D38" s="13">
        <v>0</v>
      </c>
      <c r="E38" s="20">
        <v>3.35</v>
      </c>
      <c r="F38" s="34">
        <v>4.4000000000000004</v>
      </c>
      <c r="G38" s="34">
        <v>1.31</v>
      </c>
      <c r="H38" s="34">
        <v>0.5</v>
      </c>
      <c r="I38" s="24">
        <v>11</v>
      </c>
      <c r="J38" s="15">
        <v>715</v>
      </c>
      <c r="K38" s="15">
        <f t="shared" si="1"/>
        <v>26</v>
      </c>
      <c r="L38" s="2"/>
      <c r="M38" s="2"/>
    </row>
    <row r="39" spans="1:13" ht="14" thickTop="1" thickBot="1" x14ac:dyDescent="0.35">
      <c r="A39" s="25">
        <v>43</v>
      </c>
      <c r="B39" s="29">
        <v>1</v>
      </c>
      <c r="C39" s="43">
        <v>1.17</v>
      </c>
      <c r="D39" s="13">
        <v>20</v>
      </c>
      <c r="E39" s="20">
        <v>6.11</v>
      </c>
      <c r="F39" s="34">
        <v>10</v>
      </c>
      <c r="G39" s="34">
        <v>1.44</v>
      </c>
      <c r="H39" s="34">
        <v>1</v>
      </c>
      <c r="I39" s="24">
        <v>9</v>
      </c>
      <c r="J39" s="15">
        <v>662</v>
      </c>
      <c r="K39" s="15">
        <f t="shared" si="1"/>
        <v>27</v>
      </c>
      <c r="L39" s="2"/>
      <c r="M39" s="2"/>
    </row>
    <row r="40" spans="1:13" ht="14" thickTop="1" thickBot="1" x14ac:dyDescent="0.35">
      <c r="A40" s="25">
        <v>44</v>
      </c>
      <c r="B40" s="29">
        <v>1</v>
      </c>
      <c r="C40" s="43">
        <v>1.1200000000000001</v>
      </c>
      <c r="D40" s="13">
        <v>10</v>
      </c>
      <c r="E40" s="20">
        <v>4.37</v>
      </c>
      <c r="F40" s="34">
        <v>6.51</v>
      </c>
      <c r="G40" s="34">
        <v>3.07</v>
      </c>
      <c r="H40" s="34">
        <v>1.01</v>
      </c>
      <c r="I40" s="24">
        <v>9</v>
      </c>
      <c r="J40" s="15">
        <v>688</v>
      </c>
      <c r="K40" s="15">
        <f t="shared" si="1"/>
        <v>1</v>
      </c>
      <c r="L40" s="2"/>
      <c r="M40" s="2"/>
    </row>
    <row r="41" spans="1:13" ht="14" thickTop="1" thickBot="1" x14ac:dyDescent="0.35">
      <c r="A41" s="25">
        <v>45</v>
      </c>
      <c r="B41" s="29">
        <v>1</v>
      </c>
      <c r="C41" s="43">
        <v>2.2400000000000002</v>
      </c>
      <c r="D41" s="13">
        <v>0</v>
      </c>
      <c r="E41" s="20">
        <v>2.5499999999999998</v>
      </c>
      <c r="F41" s="34">
        <v>9.4600000000000009</v>
      </c>
      <c r="G41" s="34">
        <v>2.39</v>
      </c>
      <c r="H41" s="34">
        <v>1.04</v>
      </c>
      <c r="I41" s="24">
        <v>7</v>
      </c>
      <c r="J41" s="15">
        <v>750</v>
      </c>
      <c r="K41" s="15">
        <f t="shared" si="1"/>
        <v>61</v>
      </c>
      <c r="L41" s="2"/>
      <c r="M41" s="2"/>
    </row>
    <row r="42" spans="1:13" ht="14" thickTop="1" thickBot="1" x14ac:dyDescent="0.35">
      <c r="A42" s="25">
        <v>46</v>
      </c>
      <c r="B42" s="29">
        <v>1</v>
      </c>
      <c r="C42" s="43">
        <v>0.49</v>
      </c>
      <c r="D42" s="13">
        <v>15</v>
      </c>
      <c r="E42" s="20">
        <v>1.1100000000000001</v>
      </c>
      <c r="F42" s="34">
        <v>5.36</v>
      </c>
      <c r="G42" s="34">
        <v>1.1100000000000001</v>
      </c>
      <c r="H42" s="34">
        <v>1.05</v>
      </c>
      <c r="I42" s="24">
        <v>11</v>
      </c>
      <c r="J42" s="15">
        <v>590</v>
      </c>
      <c r="K42" s="15">
        <f t="shared" si="1"/>
        <v>99</v>
      </c>
      <c r="L42" s="2"/>
      <c r="M42" s="2"/>
    </row>
    <row r="43" spans="1:13" ht="14" thickTop="1" thickBot="1" x14ac:dyDescent="0.35">
      <c r="A43" s="25">
        <v>47</v>
      </c>
      <c r="B43" s="29">
        <v>1</v>
      </c>
      <c r="C43" s="43">
        <v>2.1800000000000002</v>
      </c>
      <c r="D43" s="13">
        <v>0</v>
      </c>
      <c r="E43" s="20">
        <v>3.35</v>
      </c>
      <c r="F43" s="34">
        <v>4.43</v>
      </c>
      <c r="G43" s="34">
        <v>2.09</v>
      </c>
      <c r="H43" s="34">
        <v>1.01</v>
      </c>
      <c r="I43" s="24">
        <v>10</v>
      </c>
      <c r="J43" s="15">
        <v>810</v>
      </c>
      <c r="K43" s="15">
        <f t="shared" si="1"/>
        <v>121</v>
      </c>
      <c r="L43" s="2"/>
      <c r="M43" s="2"/>
    </row>
    <row r="44" spans="1:13" ht="14" thickTop="1" thickBot="1" x14ac:dyDescent="0.35">
      <c r="A44" s="25">
        <v>48</v>
      </c>
      <c r="B44" s="29">
        <v>1</v>
      </c>
      <c r="C44" s="43">
        <v>0.55000000000000004</v>
      </c>
      <c r="D44" s="13">
        <v>10</v>
      </c>
      <c r="E44" s="20">
        <v>5.48</v>
      </c>
      <c r="F44" s="34">
        <v>9.0299999999999994</v>
      </c>
      <c r="G44" s="34">
        <v>1.1299999999999999</v>
      </c>
      <c r="H44" s="34">
        <v>0.52</v>
      </c>
      <c r="I44" s="24">
        <v>7</v>
      </c>
      <c r="J44" s="15">
        <v>665</v>
      </c>
      <c r="K44" s="15">
        <f t="shared" si="1"/>
        <v>24</v>
      </c>
      <c r="L44" s="2"/>
      <c r="M44" s="2"/>
    </row>
    <row r="45" spans="1:13" ht="14" thickTop="1" thickBot="1" x14ac:dyDescent="0.35">
      <c r="A45" s="25">
        <v>49</v>
      </c>
      <c r="B45" s="29">
        <v>1</v>
      </c>
      <c r="C45" s="43">
        <v>1.1200000000000001</v>
      </c>
      <c r="D45" s="13">
        <v>10</v>
      </c>
      <c r="E45" s="20">
        <v>4.5199999999999996</v>
      </c>
      <c r="F45" s="34">
        <v>8.51</v>
      </c>
      <c r="G45" s="34">
        <v>1.22</v>
      </c>
      <c r="H45" s="34">
        <v>1.02</v>
      </c>
      <c r="I45" s="24">
        <v>8</v>
      </c>
      <c r="J45" s="15">
        <v>682</v>
      </c>
      <c r="K45" s="15">
        <f t="shared" si="1"/>
        <v>7</v>
      </c>
      <c r="L45" s="2"/>
      <c r="M45" s="2"/>
    </row>
    <row r="46" spans="1:13" ht="14" thickTop="1" thickBot="1" x14ac:dyDescent="0.35">
      <c r="A46" s="25">
        <v>50</v>
      </c>
      <c r="B46" s="29">
        <v>1</v>
      </c>
      <c r="C46" s="43">
        <v>0.39</v>
      </c>
      <c r="D46" s="13">
        <v>15</v>
      </c>
      <c r="E46" s="20">
        <v>2.4900000000000002</v>
      </c>
      <c r="F46" s="34">
        <v>6.05</v>
      </c>
      <c r="G46" s="34">
        <v>3.02</v>
      </c>
      <c r="H46" s="34">
        <v>1.01</v>
      </c>
      <c r="I46" s="24">
        <v>12</v>
      </c>
      <c r="J46" s="15">
        <v>645</v>
      </c>
      <c r="K46" s="15">
        <f t="shared" si="1"/>
        <v>44</v>
      </c>
      <c r="L46" s="2"/>
      <c r="M46" s="2"/>
    </row>
    <row r="47" spans="1:13" ht="14" thickTop="1" thickBot="1" x14ac:dyDescent="0.35">
      <c r="A47" s="25">
        <v>51</v>
      </c>
      <c r="B47" s="29">
        <v>1</v>
      </c>
      <c r="C47" s="43">
        <v>0.45</v>
      </c>
      <c r="D47" s="13">
        <v>10</v>
      </c>
      <c r="E47" s="20">
        <v>4.1500000000000004</v>
      </c>
      <c r="F47" s="34">
        <v>10</v>
      </c>
      <c r="G47" s="34">
        <v>2.14</v>
      </c>
      <c r="H47" s="34">
        <v>2</v>
      </c>
      <c r="I47" s="24">
        <v>8</v>
      </c>
      <c r="J47" s="15">
        <v>670</v>
      </c>
      <c r="K47" s="15">
        <f t="shared" si="1"/>
        <v>19</v>
      </c>
      <c r="L47" s="2"/>
      <c r="M47" s="2"/>
    </row>
    <row r="48" spans="1:13" ht="14" thickTop="1" thickBot="1" x14ac:dyDescent="0.35">
      <c r="A48" s="25">
        <v>52</v>
      </c>
      <c r="B48" s="29">
        <v>1</v>
      </c>
      <c r="C48" s="43">
        <v>0.42</v>
      </c>
      <c r="D48" s="13">
        <v>0</v>
      </c>
      <c r="E48" s="20">
        <v>1.59</v>
      </c>
      <c r="F48" s="34">
        <v>5.24</v>
      </c>
      <c r="G48" s="34">
        <v>2.5099999999999998</v>
      </c>
      <c r="H48" s="34">
        <v>0.55000000000000004</v>
      </c>
      <c r="I48" s="24">
        <v>9</v>
      </c>
      <c r="J48" s="15">
        <v>680</v>
      </c>
      <c r="K48" s="15">
        <f t="shared" si="1"/>
        <v>9</v>
      </c>
      <c r="L48" s="2"/>
      <c r="M48" s="2"/>
    </row>
    <row r="49" spans="1:13" ht="14" thickTop="1" thickBot="1" x14ac:dyDescent="0.35">
      <c r="A49" s="25">
        <v>53</v>
      </c>
      <c r="B49" s="29">
        <v>1</v>
      </c>
      <c r="C49" s="43">
        <v>1.31</v>
      </c>
      <c r="D49" s="13">
        <v>5</v>
      </c>
      <c r="E49" s="20">
        <v>5.16</v>
      </c>
      <c r="F49" s="34">
        <v>7.3</v>
      </c>
      <c r="G49" s="34">
        <v>2.4700000000000002</v>
      </c>
      <c r="H49" s="34">
        <v>0.5</v>
      </c>
      <c r="I49" s="24">
        <v>9</v>
      </c>
      <c r="J49" s="15">
        <v>935</v>
      </c>
      <c r="K49" s="15">
        <f t="shared" si="1"/>
        <v>246</v>
      </c>
      <c r="L49" s="2"/>
      <c r="M49" s="2"/>
    </row>
    <row r="50" spans="1:13" ht="14" thickTop="1" thickBot="1" x14ac:dyDescent="0.35">
      <c r="A50" s="25">
        <v>54</v>
      </c>
      <c r="B50" s="29">
        <v>1</v>
      </c>
      <c r="C50" s="43">
        <v>0.56999999999999995</v>
      </c>
      <c r="D50" s="13">
        <v>10</v>
      </c>
      <c r="E50" s="20">
        <v>1.52</v>
      </c>
      <c r="F50" s="34">
        <v>5.24</v>
      </c>
      <c r="G50" s="34">
        <v>2.2999999999999998</v>
      </c>
      <c r="H50" s="34">
        <v>0.41</v>
      </c>
      <c r="I50" s="24">
        <v>12</v>
      </c>
      <c r="J50" s="15">
        <v>765</v>
      </c>
      <c r="K50" s="15">
        <f t="shared" si="1"/>
        <v>76</v>
      </c>
      <c r="L50" s="2"/>
      <c r="M50" s="2"/>
    </row>
    <row r="51" spans="1:13" ht="14" thickTop="1" thickBot="1" x14ac:dyDescent="0.35">
      <c r="A51" s="25">
        <v>55</v>
      </c>
      <c r="B51" s="29">
        <v>1</v>
      </c>
      <c r="C51" s="43">
        <v>1.27</v>
      </c>
      <c r="D51" s="13">
        <v>10</v>
      </c>
      <c r="E51" s="20">
        <v>1.5</v>
      </c>
      <c r="F51" s="34">
        <v>4.43</v>
      </c>
      <c r="G51" s="34">
        <v>1.27</v>
      </c>
      <c r="H51" s="34">
        <v>0.47</v>
      </c>
      <c r="I51" s="24">
        <v>10</v>
      </c>
      <c r="J51" s="15">
        <v>826</v>
      </c>
      <c r="K51" s="15">
        <f t="shared" si="1"/>
        <v>137</v>
      </c>
      <c r="L51" s="2"/>
      <c r="M51" s="2"/>
    </row>
    <row r="52" spans="1:13" ht="14" thickTop="1" thickBot="1" x14ac:dyDescent="0.35">
      <c r="A52" s="25">
        <v>57</v>
      </c>
      <c r="B52" s="29">
        <v>1</v>
      </c>
      <c r="C52" s="43">
        <v>1.1200000000000001</v>
      </c>
      <c r="D52" s="13">
        <v>20</v>
      </c>
      <c r="E52" s="20">
        <v>2.2200000000000002</v>
      </c>
      <c r="F52" s="34">
        <v>5.5</v>
      </c>
      <c r="G52" s="34">
        <v>1.53</v>
      </c>
      <c r="H52" s="34">
        <v>0.43</v>
      </c>
      <c r="I52" s="24">
        <v>9</v>
      </c>
      <c r="J52" s="15">
        <v>524</v>
      </c>
      <c r="K52" s="15">
        <f t="shared" si="1"/>
        <v>165</v>
      </c>
      <c r="L52" s="2"/>
      <c r="M52" s="2"/>
    </row>
    <row r="53" spans="1:13" ht="14" thickTop="1" thickBot="1" x14ac:dyDescent="0.35">
      <c r="A53" s="25">
        <v>59</v>
      </c>
      <c r="B53" s="29">
        <v>1</v>
      </c>
      <c r="C53" s="43">
        <v>1.1399999999999999</v>
      </c>
      <c r="D53" s="13">
        <v>15</v>
      </c>
      <c r="E53" s="20">
        <v>2.5499999999999998</v>
      </c>
      <c r="F53" s="34">
        <v>7.06</v>
      </c>
      <c r="G53" s="34">
        <v>2.2599999999999998</v>
      </c>
      <c r="H53" s="34">
        <v>0.53</v>
      </c>
      <c r="I53" s="24">
        <v>6</v>
      </c>
      <c r="J53" s="15">
        <v>664</v>
      </c>
      <c r="K53" s="15">
        <f t="shared" si="1"/>
        <v>25</v>
      </c>
      <c r="L53" s="2"/>
      <c r="M53" s="2"/>
    </row>
    <row r="54" spans="1:13" ht="14" thickTop="1" thickBot="1" x14ac:dyDescent="0.35">
      <c r="A54" s="25">
        <v>60</v>
      </c>
      <c r="B54" s="29">
        <v>1</v>
      </c>
      <c r="C54" s="43">
        <v>0.41</v>
      </c>
      <c r="D54" s="13">
        <v>15</v>
      </c>
      <c r="E54" s="20">
        <v>4.37</v>
      </c>
      <c r="F54" s="34">
        <v>10</v>
      </c>
      <c r="G54" s="34">
        <v>3.16</v>
      </c>
      <c r="H54" s="34">
        <v>1.02</v>
      </c>
      <c r="I54" s="24">
        <v>8.5</v>
      </c>
      <c r="J54" s="15">
        <v>180</v>
      </c>
      <c r="K54" s="15">
        <f t="shared" si="1"/>
        <v>509</v>
      </c>
      <c r="L54" s="2"/>
      <c r="M54" s="2"/>
    </row>
    <row r="55" spans="1:13" ht="14" thickTop="1" thickBot="1" x14ac:dyDescent="0.35">
      <c r="A55" s="25">
        <v>61</v>
      </c>
      <c r="B55" s="29">
        <v>1</v>
      </c>
      <c r="C55" s="43">
        <v>0.48</v>
      </c>
      <c r="D55" s="13">
        <v>15</v>
      </c>
      <c r="E55" s="20">
        <v>2.15</v>
      </c>
      <c r="F55" s="34">
        <v>8.44</v>
      </c>
      <c r="G55" s="34">
        <v>1.28</v>
      </c>
      <c r="H55" s="34">
        <v>0.52</v>
      </c>
      <c r="I55" s="24">
        <v>8</v>
      </c>
      <c r="J55" s="15">
        <v>280</v>
      </c>
      <c r="K55" s="15">
        <f t="shared" si="1"/>
        <v>409</v>
      </c>
      <c r="L55" s="2"/>
      <c r="M55" s="2"/>
    </row>
    <row r="56" spans="1:13" ht="14" thickTop="1" thickBot="1" x14ac:dyDescent="0.35">
      <c r="A56" s="25">
        <v>62</v>
      </c>
      <c r="B56" s="29">
        <v>1</v>
      </c>
      <c r="C56" s="43">
        <v>0.39</v>
      </c>
      <c r="D56" s="13">
        <v>10</v>
      </c>
      <c r="E56" s="20">
        <v>2.08</v>
      </c>
      <c r="F56" s="34">
        <v>6.29</v>
      </c>
      <c r="G56" s="34">
        <v>1.22</v>
      </c>
      <c r="H56" s="34">
        <v>0.56999999999999995</v>
      </c>
      <c r="I56" s="24">
        <v>12</v>
      </c>
      <c r="J56" s="15">
        <v>743</v>
      </c>
      <c r="K56" s="15">
        <f t="shared" si="1"/>
        <v>54</v>
      </c>
      <c r="L56" s="2"/>
      <c r="M56" s="2"/>
    </row>
    <row r="57" spans="1:13" ht="14" thickTop="1" thickBot="1" x14ac:dyDescent="0.35">
      <c r="A57" s="25">
        <v>63</v>
      </c>
      <c r="B57" s="29">
        <v>1</v>
      </c>
      <c r="C57" s="43">
        <v>0.37</v>
      </c>
      <c r="D57" s="13">
        <v>10</v>
      </c>
      <c r="E57" s="20">
        <v>4.1100000000000003</v>
      </c>
      <c r="F57" s="34">
        <v>6.14</v>
      </c>
      <c r="G57" s="34">
        <v>1.3</v>
      </c>
      <c r="H57" s="34">
        <v>0.44</v>
      </c>
      <c r="I57" s="24">
        <v>10</v>
      </c>
      <c r="J57" s="15">
        <v>682</v>
      </c>
      <c r="K57" s="15">
        <f t="shared" si="1"/>
        <v>7</v>
      </c>
      <c r="L57" s="2"/>
      <c r="M57" s="2"/>
    </row>
    <row r="58" spans="1:13" ht="14" thickTop="1" thickBot="1" x14ac:dyDescent="0.35">
      <c r="A58" s="25">
        <v>64</v>
      </c>
      <c r="B58" s="29">
        <v>1</v>
      </c>
      <c r="C58" s="43">
        <v>1.19</v>
      </c>
      <c r="D58" s="13">
        <v>5</v>
      </c>
      <c r="E58" s="20">
        <v>3.48</v>
      </c>
      <c r="F58" s="34">
        <v>4.08</v>
      </c>
      <c r="G58" s="34">
        <v>2.12</v>
      </c>
      <c r="H58" s="34">
        <v>1.1499999999999999</v>
      </c>
      <c r="I58" s="24">
        <v>12</v>
      </c>
      <c r="J58" s="15">
        <v>688</v>
      </c>
      <c r="K58" s="15">
        <f t="shared" si="1"/>
        <v>1</v>
      </c>
      <c r="L58" s="2"/>
      <c r="M58" s="2"/>
    </row>
    <row r="59" spans="1:13" ht="14" thickTop="1" thickBot="1" x14ac:dyDescent="0.35">
      <c r="A59" s="25">
        <v>65</v>
      </c>
      <c r="B59" s="29">
        <v>1</v>
      </c>
      <c r="C59" s="43">
        <v>0.43</v>
      </c>
      <c r="D59" s="13">
        <v>5</v>
      </c>
      <c r="E59" s="20">
        <v>2.37</v>
      </c>
      <c r="F59" s="34">
        <v>7.15</v>
      </c>
      <c r="G59" s="34">
        <v>1.36</v>
      </c>
      <c r="H59" s="34">
        <v>0.52</v>
      </c>
      <c r="I59" s="24">
        <v>8</v>
      </c>
      <c r="J59" s="15">
        <v>520</v>
      </c>
      <c r="K59" s="15">
        <f t="shared" ref="K59:K84" si="2">IF($L$3-J59&gt;0,$L$3-J59,J59-$L$3)</f>
        <v>169</v>
      </c>
      <c r="L59" s="2"/>
      <c r="M59" s="2"/>
    </row>
    <row r="60" spans="1:13" ht="14" thickTop="1" thickBot="1" x14ac:dyDescent="0.35">
      <c r="A60" s="25">
        <v>66</v>
      </c>
      <c r="B60" s="29">
        <v>1</v>
      </c>
      <c r="C60" s="43">
        <v>0.38</v>
      </c>
      <c r="D60" s="13">
        <v>15</v>
      </c>
      <c r="E60" s="20">
        <v>3.1</v>
      </c>
      <c r="F60" s="34">
        <v>4.21</v>
      </c>
      <c r="G60" s="34">
        <v>2.2400000000000002</v>
      </c>
      <c r="H60" s="34">
        <v>0.57999999999999996</v>
      </c>
      <c r="I60" s="24">
        <v>11</v>
      </c>
      <c r="J60" s="15">
        <v>691</v>
      </c>
      <c r="K60" s="15">
        <f t="shared" si="2"/>
        <v>2</v>
      </c>
      <c r="L60" s="2"/>
      <c r="M60" s="2"/>
    </row>
    <row r="61" spans="1:13" ht="14" thickTop="1" thickBot="1" x14ac:dyDescent="0.35">
      <c r="A61" s="25">
        <v>67</v>
      </c>
      <c r="B61" s="29">
        <v>1</v>
      </c>
      <c r="C61" s="43">
        <v>0.5</v>
      </c>
      <c r="D61" s="13">
        <v>15</v>
      </c>
      <c r="E61" s="20">
        <v>0.57999999999999996</v>
      </c>
      <c r="F61" s="34">
        <v>9.41</v>
      </c>
      <c r="G61" s="34">
        <v>3.05</v>
      </c>
      <c r="H61" s="34">
        <v>1.02</v>
      </c>
      <c r="I61" s="24">
        <v>11</v>
      </c>
      <c r="J61" s="15">
        <v>700</v>
      </c>
      <c r="K61" s="15">
        <f t="shared" si="2"/>
        <v>11</v>
      </c>
      <c r="L61" s="2"/>
      <c r="M61" s="2"/>
    </row>
    <row r="62" spans="1:13" ht="14" thickTop="1" thickBot="1" x14ac:dyDescent="0.35">
      <c r="A62" s="25">
        <v>68</v>
      </c>
      <c r="B62" s="29">
        <v>1</v>
      </c>
      <c r="C62" s="43">
        <v>1.38</v>
      </c>
      <c r="D62" s="13">
        <v>15</v>
      </c>
      <c r="E62" s="20">
        <v>3.12</v>
      </c>
      <c r="F62" s="34">
        <v>10</v>
      </c>
      <c r="G62" s="34">
        <v>4.3</v>
      </c>
      <c r="H62" s="34">
        <v>1.4</v>
      </c>
      <c r="I62" s="24">
        <v>9</v>
      </c>
      <c r="J62" s="15">
        <v>420</v>
      </c>
      <c r="K62" s="15">
        <f t="shared" si="2"/>
        <v>269</v>
      </c>
      <c r="L62" s="2"/>
      <c r="M62" s="2"/>
    </row>
    <row r="63" spans="1:13" ht="14" thickTop="1" thickBot="1" x14ac:dyDescent="0.35">
      <c r="A63" s="25">
        <v>70</v>
      </c>
      <c r="B63" s="29">
        <v>1</v>
      </c>
      <c r="C63" s="43">
        <v>0.5</v>
      </c>
      <c r="D63" s="13">
        <v>15</v>
      </c>
      <c r="E63" s="20">
        <v>1.54</v>
      </c>
      <c r="F63" s="34">
        <v>9.1300000000000008</v>
      </c>
      <c r="G63" s="34">
        <v>1.3</v>
      </c>
      <c r="H63" s="34">
        <v>1.39</v>
      </c>
      <c r="I63" s="24">
        <v>9</v>
      </c>
      <c r="J63" s="15">
        <v>752</v>
      </c>
      <c r="K63" s="15">
        <f t="shared" si="2"/>
        <v>63</v>
      </c>
      <c r="L63" s="2"/>
      <c r="M63" s="2"/>
    </row>
    <row r="64" spans="1:13" ht="14" thickTop="1" thickBot="1" x14ac:dyDescent="0.35">
      <c r="A64" s="25">
        <v>71</v>
      </c>
      <c r="B64" s="29">
        <v>1</v>
      </c>
      <c r="C64" s="43">
        <v>0.55000000000000004</v>
      </c>
      <c r="D64" s="13">
        <v>15</v>
      </c>
      <c r="E64" s="20">
        <v>3.12</v>
      </c>
      <c r="F64" s="34">
        <v>8.18</v>
      </c>
      <c r="G64" s="34">
        <v>1.1100000000000001</v>
      </c>
      <c r="H64" s="34">
        <v>0.47</v>
      </c>
      <c r="I64" s="24">
        <v>10</v>
      </c>
      <c r="J64" s="15">
        <v>502</v>
      </c>
      <c r="K64" s="15">
        <f t="shared" si="2"/>
        <v>187</v>
      </c>
      <c r="L64" s="2"/>
      <c r="M64" s="2"/>
    </row>
    <row r="65" spans="1:13" ht="14" thickTop="1" thickBot="1" x14ac:dyDescent="0.35">
      <c r="A65" s="25">
        <v>72</v>
      </c>
      <c r="B65" s="29">
        <v>1</v>
      </c>
      <c r="C65" s="43">
        <v>0.49</v>
      </c>
      <c r="D65" s="13">
        <v>20</v>
      </c>
      <c r="E65" s="20">
        <v>1.3</v>
      </c>
      <c r="F65" s="34">
        <v>10</v>
      </c>
      <c r="G65" s="34">
        <v>2</v>
      </c>
      <c r="H65" s="34">
        <v>1.2</v>
      </c>
      <c r="I65" s="24">
        <v>10</v>
      </c>
      <c r="J65" s="15">
        <v>751</v>
      </c>
      <c r="K65" s="15">
        <f t="shared" si="2"/>
        <v>62</v>
      </c>
      <c r="L65" s="2"/>
      <c r="M65" s="2"/>
    </row>
    <row r="66" spans="1:13" ht="14" thickTop="1" thickBot="1" x14ac:dyDescent="0.35">
      <c r="A66" s="25">
        <v>73</v>
      </c>
      <c r="B66" s="29">
        <v>1</v>
      </c>
      <c r="C66" s="43">
        <v>0.41</v>
      </c>
      <c r="D66" s="13">
        <v>10</v>
      </c>
      <c r="E66" s="20">
        <v>1.54</v>
      </c>
      <c r="F66" s="34">
        <v>6.05</v>
      </c>
      <c r="G66" s="34">
        <v>3</v>
      </c>
      <c r="H66" s="34">
        <v>1.1000000000000001</v>
      </c>
      <c r="I66" s="24">
        <v>11</v>
      </c>
      <c r="J66" s="15">
        <v>666</v>
      </c>
      <c r="K66" s="15">
        <f t="shared" si="2"/>
        <v>23</v>
      </c>
      <c r="L66" s="2"/>
      <c r="M66" s="2"/>
    </row>
    <row r="67" spans="1:13" ht="14" thickTop="1" thickBot="1" x14ac:dyDescent="0.35">
      <c r="A67" s="25">
        <v>74</v>
      </c>
      <c r="B67" s="29">
        <v>1</v>
      </c>
      <c r="C67" s="43">
        <v>1.05</v>
      </c>
      <c r="D67" s="13">
        <v>20</v>
      </c>
      <c r="E67" s="20">
        <v>2.1800000000000002</v>
      </c>
      <c r="F67" s="34">
        <v>10</v>
      </c>
      <c r="G67" s="34">
        <v>5</v>
      </c>
      <c r="H67" s="34">
        <v>2</v>
      </c>
      <c r="I67" s="24">
        <v>7</v>
      </c>
      <c r="J67" s="15">
        <v>940</v>
      </c>
      <c r="K67" s="15">
        <f t="shared" si="2"/>
        <v>251</v>
      </c>
      <c r="L67" s="2"/>
      <c r="M67" s="2"/>
    </row>
    <row r="68" spans="1:13" ht="14" thickTop="1" thickBot="1" x14ac:dyDescent="0.35">
      <c r="A68" s="25">
        <v>76</v>
      </c>
      <c r="B68" s="29">
        <v>1</v>
      </c>
      <c r="C68" s="43">
        <v>1.19</v>
      </c>
      <c r="D68" s="13">
        <v>10</v>
      </c>
      <c r="E68" s="20">
        <v>3.1</v>
      </c>
      <c r="F68" s="34">
        <v>8.5299999999999994</v>
      </c>
      <c r="G68" s="34">
        <v>1.29</v>
      </c>
      <c r="H68" s="34">
        <v>1.05</v>
      </c>
      <c r="I68" s="24">
        <v>10</v>
      </c>
      <c r="J68" s="15">
        <v>506</v>
      </c>
      <c r="K68" s="15">
        <f t="shared" si="2"/>
        <v>183</v>
      </c>
      <c r="L68" s="2"/>
      <c r="M68" s="2"/>
    </row>
    <row r="69" spans="1:13" ht="14" thickTop="1" thickBot="1" x14ac:dyDescent="0.35">
      <c r="A69" s="25">
        <v>77</v>
      </c>
      <c r="B69" s="29">
        <v>1</v>
      </c>
      <c r="C69" s="43">
        <v>2.2999999999999998</v>
      </c>
      <c r="D69" s="13">
        <v>5</v>
      </c>
      <c r="E69" s="20">
        <v>1.3</v>
      </c>
      <c r="F69" s="34">
        <v>6.26</v>
      </c>
      <c r="G69" s="34">
        <v>2.58</v>
      </c>
      <c r="H69" s="34">
        <v>1.0900000000000001</v>
      </c>
      <c r="I69" s="24">
        <v>7</v>
      </c>
      <c r="J69" s="15">
        <v>669</v>
      </c>
      <c r="K69" s="15">
        <f t="shared" si="2"/>
        <v>20</v>
      </c>
      <c r="L69" s="2"/>
      <c r="M69" s="2"/>
    </row>
    <row r="70" spans="1:13" ht="14" thickTop="1" thickBot="1" x14ac:dyDescent="0.35">
      <c r="A70" s="25">
        <v>78</v>
      </c>
      <c r="B70" s="29">
        <v>1</v>
      </c>
      <c r="C70" s="43">
        <v>0.42</v>
      </c>
      <c r="D70" s="13">
        <v>20</v>
      </c>
      <c r="E70" s="20">
        <v>2.5099999999999998</v>
      </c>
      <c r="F70" s="34">
        <v>6.31</v>
      </c>
      <c r="G70" s="34">
        <v>3.31</v>
      </c>
      <c r="H70" s="34">
        <v>1.18</v>
      </c>
      <c r="I70" s="24">
        <v>7</v>
      </c>
      <c r="J70" s="15">
        <v>708</v>
      </c>
      <c r="K70" s="15">
        <f t="shared" si="2"/>
        <v>19</v>
      </c>
      <c r="L70" s="2"/>
      <c r="M70" s="2"/>
    </row>
    <row r="71" spans="1:13" ht="14" thickTop="1" thickBot="1" x14ac:dyDescent="0.35">
      <c r="A71" s="25">
        <v>79</v>
      </c>
      <c r="B71" s="29">
        <v>1</v>
      </c>
      <c r="C71" s="43">
        <v>0.34</v>
      </c>
      <c r="D71" s="13">
        <v>20</v>
      </c>
      <c r="E71" s="20">
        <v>3.24</v>
      </c>
      <c r="F71" s="34">
        <v>4.26</v>
      </c>
      <c r="G71" s="34">
        <v>1.01</v>
      </c>
      <c r="H71" s="34">
        <v>0.59</v>
      </c>
      <c r="I71" s="24">
        <v>13</v>
      </c>
      <c r="J71" s="15">
        <v>679</v>
      </c>
      <c r="K71" s="15">
        <f t="shared" si="2"/>
        <v>10</v>
      </c>
      <c r="L71" s="2"/>
      <c r="M71" s="2"/>
    </row>
    <row r="72" spans="1:13" ht="14" thickTop="1" thickBot="1" x14ac:dyDescent="0.35">
      <c r="A72" s="25">
        <v>80</v>
      </c>
      <c r="B72" s="29">
        <v>1</v>
      </c>
      <c r="C72" s="43">
        <v>0.43</v>
      </c>
      <c r="D72" s="13">
        <v>20</v>
      </c>
      <c r="E72" s="20">
        <v>2.08</v>
      </c>
      <c r="F72" s="34">
        <v>9.4600000000000009</v>
      </c>
      <c r="G72" s="34">
        <v>3.24</v>
      </c>
      <c r="H72" s="34">
        <v>1.28</v>
      </c>
      <c r="I72" s="24">
        <v>10</v>
      </c>
      <c r="J72" s="15">
        <v>680</v>
      </c>
      <c r="K72" s="15">
        <f t="shared" si="2"/>
        <v>9</v>
      </c>
      <c r="L72" s="2"/>
      <c r="M72" s="2"/>
    </row>
    <row r="73" spans="1:13" ht="14" thickTop="1" thickBot="1" x14ac:dyDescent="0.35">
      <c r="A73" s="25">
        <v>82</v>
      </c>
      <c r="B73" s="29">
        <v>1</v>
      </c>
      <c r="C73" s="43">
        <v>0.34</v>
      </c>
      <c r="D73" s="13">
        <v>10</v>
      </c>
      <c r="E73" s="20">
        <v>2.41</v>
      </c>
      <c r="F73" s="34">
        <v>4.51</v>
      </c>
      <c r="G73" s="34">
        <v>2.5099999999999998</v>
      </c>
      <c r="H73" s="34">
        <v>1.1299999999999999</v>
      </c>
      <c r="I73" s="24">
        <v>8</v>
      </c>
      <c r="J73" s="15">
        <v>725</v>
      </c>
      <c r="K73" s="15">
        <f t="shared" si="2"/>
        <v>36</v>
      </c>
      <c r="L73" s="2"/>
      <c r="M73" s="2"/>
    </row>
    <row r="74" spans="1:13" ht="14" thickTop="1" thickBot="1" x14ac:dyDescent="0.35">
      <c r="A74" s="25">
        <v>83</v>
      </c>
      <c r="B74" s="29">
        <v>1</v>
      </c>
      <c r="C74" s="43">
        <v>1.1299999999999999</v>
      </c>
      <c r="D74" s="13">
        <v>5</v>
      </c>
      <c r="E74" s="20">
        <v>3.17</v>
      </c>
      <c r="F74" s="34">
        <v>10</v>
      </c>
      <c r="G74" s="34">
        <v>1.3</v>
      </c>
      <c r="H74" s="34">
        <v>0.5</v>
      </c>
      <c r="I74" s="24">
        <v>11</v>
      </c>
      <c r="J74" s="15">
        <v>500</v>
      </c>
      <c r="K74" s="15">
        <f t="shared" si="2"/>
        <v>189</v>
      </c>
      <c r="L74" s="2"/>
      <c r="M74" s="2"/>
    </row>
    <row r="75" spans="1:13" ht="14" thickTop="1" thickBot="1" x14ac:dyDescent="0.35">
      <c r="A75" s="25">
        <v>84</v>
      </c>
      <c r="B75" s="29">
        <v>1</v>
      </c>
      <c r="C75" s="43">
        <v>0.53</v>
      </c>
      <c r="D75" s="13">
        <v>20</v>
      </c>
      <c r="E75" s="20">
        <v>7.29</v>
      </c>
      <c r="F75" s="34">
        <v>10</v>
      </c>
      <c r="G75" s="34">
        <v>2.48</v>
      </c>
      <c r="H75" s="34">
        <v>0.55000000000000004</v>
      </c>
      <c r="I75" s="24">
        <v>10</v>
      </c>
      <c r="J75" s="15">
        <v>530</v>
      </c>
      <c r="K75" s="15">
        <f t="shared" si="2"/>
        <v>159</v>
      </c>
      <c r="L75" s="2"/>
      <c r="M75" s="2"/>
    </row>
    <row r="76" spans="1:13" ht="14" thickTop="1" thickBot="1" x14ac:dyDescent="0.35">
      <c r="A76" s="25">
        <v>85</v>
      </c>
      <c r="B76" s="29">
        <v>1</v>
      </c>
      <c r="C76" s="43">
        <v>2.09</v>
      </c>
      <c r="D76" s="13">
        <v>10</v>
      </c>
      <c r="E76" s="20">
        <v>5.3</v>
      </c>
      <c r="F76" s="34">
        <v>7.24</v>
      </c>
      <c r="G76" s="34">
        <v>1.1399999999999999</v>
      </c>
      <c r="H76" s="34">
        <v>1.1000000000000001</v>
      </c>
      <c r="I76" s="24">
        <v>9</v>
      </c>
      <c r="J76" s="15">
        <v>644</v>
      </c>
      <c r="K76" s="15">
        <f t="shared" si="2"/>
        <v>45</v>
      </c>
      <c r="L76" s="2"/>
      <c r="M76" s="2"/>
    </row>
    <row r="77" spans="1:13" ht="14" thickTop="1" thickBot="1" x14ac:dyDescent="0.35">
      <c r="A77" s="25">
        <v>87</v>
      </c>
      <c r="B77" s="29">
        <v>1</v>
      </c>
      <c r="C77" s="43">
        <v>0.57999999999999996</v>
      </c>
      <c r="D77" s="13">
        <v>20</v>
      </c>
      <c r="E77" s="20">
        <v>2.38</v>
      </c>
      <c r="F77" s="34">
        <v>4.34</v>
      </c>
      <c r="G77" s="34">
        <v>1.25</v>
      </c>
      <c r="H77" s="34">
        <v>1.1299999999999999</v>
      </c>
      <c r="I77" s="24">
        <v>13</v>
      </c>
      <c r="J77" s="15">
        <v>674</v>
      </c>
      <c r="K77" s="15">
        <f t="shared" si="2"/>
        <v>15</v>
      </c>
      <c r="L77" s="2"/>
      <c r="M77" s="2"/>
    </row>
    <row r="78" spans="1:13" ht="14" thickTop="1" thickBot="1" x14ac:dyDescent="0.35">
      <c r="A78" s="25">
        <v>88</v>
      </c>
      <c r="B78" s="29">
        <v>1</v>
      </c>
      <c r="C78" s="43">
        <v>0.56000000000000005</v>
      </c>
      <c r="D78" s="13">
        <v>10</v>
      </c>
      <c r="E78" s="20">
        <v>3.59</v>
      </c>
      <c r="F78" s="34">
        <v>5.04</v>
      </c>
      <c r="G78" s="34">
        <v>1.08</v>
      </c>
      <c r="H78" s="34">
        <v>1.05</v>
      </c>
      <c r="I78" s="24">
        <v>12</v>
      </c>
      <c r="J78" s="15">
        <v>717</v>
      </c>
      <c r="K78" s="15">
        <f t="shared" si="2"/>
        <v>28</v>
      </c>
      <c r="L78" s="2"/>
      <c r="M78" s="2"/>
    </row>
    <row r="79" spans="1:13" ht="14" thickTop="1" thickBot="1" x14ac:dyDescent="0.35">
      <c r="A79" s="25">
        <v>89</v>
      </c>
      <c r="B79" s="29">
        <v>1</v>
      </c>
      <c r="C79" s="43">
        <v>0.42</v>
      </c>
      <c r="D79" s="13">
        <v>10</v>
      </c>
      <c r="E79" s="20">
        <v>4.5599999999999996</v>
      </c>
      <c r="F79" s="34">
        <v>6.17</v>
      </c>
      <c r="G79" s="34">
        <v>2.48</v>
      </c>
      <c r="H79" s="34">
        <v>0.46</v>
      </c>
      <c r="I79" s="24">
        <v>9</v>
      </c>
      <c r="J79" s="15">
        <v>712</v>
      </c>
      <c r="K79" s="15">
        <f t="shared" si="2"/>
        <v>23</v>
      </c>
      <c r="L79" s="2"/>
      <c r="M79" s="2"/>
    </row>
    <row r="80" spans="1:13" ht="14" thickTop="1" thickBot="1" x14ac:dyDescent="0.35">
      <c r="A80" s="25">
        <v>90</v>
      </c>
      <c r="B80" s="29">
        <v>1</v>
      </c>
      <c r="C80" s="43">
        <v>1.1200000000000001</v>
      </c>
      <c r="D80" s="13">
        <v>15</v>
      </c>
      <c r="E80" s="20">
        <v>3</v>
      </c>
      <c r="F80" s="34">
        <v>6.14</v>
      </c>
      <c r="G80" s="34">
        <v>2.2599999999999998</v>
      </c>
      <c r="H80" s="34">
        <v>1.06</v>
      </c>
      <c r="I80" s="24">
        <v>9</v>
      </c>
      <c r="J80" s="15">
        <v>720</v>
      </c>
      <c r="K80" s="15">
        <f t="shared" si="2"/>
        <v>31</v>
      </c>
      <c r="L80" s="2"/>
      <c r="M80" s="2"/>
    </row>
    <row r="81" spans="1:13" ht="14" thickTop="1" thickBot="1" x14ac:dyDescent="0.35">
      <c r="A81" s="25">
        <v>91</v>
      </c>
      <c r="B81" s="29">
        <v>1</v>
      </c>
      <c r="C81" s="43">
        <v>0.53</v>
      </c>
      <c r="D81" s="13">
        <v>15</v>
      </c>
      <c r="E81" s="20">
        <v>7.15</v>
      </c>
      <c r="F81" s="34">
        <v>8.4700000000000006</v>
      </c>
      <c r="G81" s="34">
        <v>2.33</v>
      </c>
      <c r="H81" s="34">
        <v>1.32</v>
      </c>
      <c r="I81" s="24">
        <v>10</v>
      </c>
      <c r="J81" s="15">
        <v>730</v>
      </c>
      <c r="K81" s="15">
        <f t="shared" si="2"/>
        <v>41</v>
      </c>
      <c r="L81" s="2"/>
      <c r="M81" s="2"/>
    </row>
    <row r="82" spans="1:13" ht="14" thickTop="1" thickBot="1" x14ac:dyDescent="0.35">
      <c r="A82" s="25">
        <v>92</v>
      </c>
      <c r="B82" s="29">
        <v>1</v>
      </c>
      <c r="C82" s="43">
        <v>0.44</v>
      </c>
      <c r="D82" s="13">
        <v>10</v>
      </c>
      <c r="E82" s="20">
        <v>3.28</v>
      </c>
      <c r="F82" s="34">
        <v>9.24</v>
      </c>
      <c r="G82" s="34">
        <v>5</v>
      </c>
      <c r="H82" s="34">
        <v>1.06</v>
      </c>
      <c r="I82" s="24">
        <v>6</v>
      </c>
      <c r="J82" s="15">
        <v>12</v>
      </c>
      <c r="K82" s="15">
        <f t="shared" si="2"/>
        <v>677</v>
      </c>
      <c r="L82" s="2"/>
      <c r="M82" s="2"/>
    </row>
    <row r="83" spans="1:13" ht="14" thickTop="1" thickBot="1" x14ac:dyDescent="0.35">
      <c r="A83" s="25">
        <v>93</v>
      </c>
      <c r="B83" s="29">
        <v>1</v>
      </c>
      <c r="C83" s="43">
        <v>0.35</v>
      </c>
      <c r="D83" s="13">
        <v>15</v>
      </c>
      <c r="E83" s="20">
        <v>3.12</v>
      </c>
      <c r="F83" s="34">
        <v>4.18</v>
      </c>
      <c r="G83" s="34">
        <v>1.21</v>
      </c>
      <c r="H83" s="34">
        <v>1.02</v>
      </c>
      <c r="I83" s="24">
        <v>10</v>
      </c>
      <c r="J83" s="15">
        <v>698</v>
      </c>
      <c r="K83" s="15">
        <f t="shared" si="2"/>
        <v>9</v>
      </c>
      <c r="L83" s="2"/>
      <c r="M83" s="2"/>
    </row>
    <row r="84" spans="1:13" ht="14" thickTop="1" thickBot="1" x14ac:dyDescent="0.35">
      <c r="A84" s="25">
        <v>95</v>
      </c>
      <c r="B84" s="29">
        <v>1</v>
      </c>
      <c r="C84" s="43">
        <v>0.52</v>
      </c>
      <c r="D84" s="13">
        <v>15</v>
      </c>
      <c r="E84" s="20">
        <v>6.24</v>
      </c>
      <c r="F84" s="34">
        <v>7.25</v>
      </c>
      <c r="G84" s="34">
        <v>4.45</v>
      </c>
      <c r="H84" s="34">
        <v>1.26</v>
      </c>
      <c r="I84" s="24">
        <v>11</v>
      </c>
      <c r="J84" s="15">
        <v>312</v>
      </c>
      <c r="K84" s="15">
        <f t="shared" si="2"/>
        <v>377</v>
      </c>
      <c r="L84" s="2"/>
      <c r="M84" s="2"/>
    </row>
    <row r="85" spans="1:13" ht="14" thickTop="1" thickBot="1" x14ac:dyDescent="0.35">
      <c r="A85" s="25">
        <v>97</v>
      </c>
      <c r="B85" s="29">
        <v>1</v>
      </c>
      <c r="C85" s="43">
        <v>1.0900000000000001</v>
      </c>
      <c r="D85" s="13">
        <v>10</v>
      </c>
      <c r="E85" s="20">
        <v>3.59</v>
      </c>
      <c r="F85" s="34">
        <v>10</v>
      </c>
      <c r="G85" s="34">
        <v>2.34</v>
      </c>
      <c r="H85" s="34">
        <v>1.21</v>
      </c>
      <c r="I85" s="24">
        <v>6</v>
      </c>
      <c r="J85" s="15">
        <v>646</v>
      </c>
      <c r="K85" s="15">
        <f t="shared" ref="K85:K98" si="3">IF($L$3-J85&gt;0,$L$3-J85,J85-$L$3)</f>
        <v>43</v>
      </c>
      <c r="L85" s="2"/>
      <c r="M85" s="2"/>
    </row>
    <row r="86" spans="1:13" ht="14" thickTop="1" thickBot="1" x14ac:dyDescent="0.35">
      <c r="A86" s="25">
        <v>98</v>
      </c>
      <c r="B86" s="29">
        <v>1</v>
      </c>
      <c r="C86" s="43">
        <v>0.51</v>
      </c>
      <c r="D86" s="13">
        <v>5</v>
      </c>
      <c r="E86" s="20">
        <v>2.0699999999999998</v>
      </c>
      <c r="F86" s="34">
        <v>6.3</v>
      </c>
      <c r="G86" s="34">
        <v>3.11</v>
      </c>
      <c r="H86" s="34">
        <v>0.55000000000000004</v>
      </c>
      <c r="I86" s="24">
        <v>7</v>
      </c>
      <c r="J86" s="15">
        <v>945</v>
      </c>
      <c r="K86" s="15">
        <f t="shared" si="3"/>
        <v>256</v>
      </c>
      <c r="L86" s="2"/>
      <c r="M86" s="2"/>
    </row>
    <row r="87" spans="1:13" ht="14" thickTop="1" thickBot="1" x14ac:dyDescent="0.35">
      <c r="A87" s="25">
        <v>99</v>
      </c>
      <c r="B87" s="29">
        <v>1</v>
      </c>
      <c r="C87" s="43">
        <v>0.47</v>
      </c>
      <c r="D87" s="13">
        <v>5</v>
      </c>
      <c r="E87" s="20">
        <v>3.01</v>
      </c>
      <c r="F87" s="34">
        <v>5</v>
      </c>
      <c r="G87" s="34">
        <v>1.1599999999999999</v>
      </c>
      <c r="H87" s="34">
        <v>1.37</v>
      </c>
      <c r="I87" s="24">
        <v>8</v>
      </c>
      <c r="J87" s="15">
        <v>664</v>
      </c>
      <c r="K87" s="15">
        <f t="shared" si="3"/>
        <v>25</v>
      </c>
      <c r="L87" s="2"/>
      <c r="M87" s="2"/>
    </row>
    <row r="88" spans="1:13" ht="14" thickTop="1" thickBot="1" x14ac:dyDescent="0.35">
      <c r="A88" s="25">
        <v>100</v>
      </c>
      <c r="B88" s="29">
        <v>1</v>
      </c>
      <c r="C88" s="43">
        <v>2.1</v>
      </c>
      <c r="D88" s="13">
        <v>0</v>
      </c>
      <c r="E88" s="20">
        <v>4.12</v>
      </c>
      <c r="F88" s="34">
        <v>10</v>
      </c>
      <c r="G88" s="34">
        <v>1.43</v>
      </c>
      <c r="H88" s="34">
        <v>0.57999999999999996</v>
      </c>
      <c r="I88" s="24">
        <v>8</v>
      </c>
      <c r="J88" s="15">
        <v>587</v>
      </c>
      <c r="K88" s="15">
        <f t="shared" ref="K88" si="4">IF($L$3-J88&gt;0,$L$3-J88,J88-$L$3)</f>
        <v>102</v>
      </c>
      <c r="L88" s="2"/>
      <c r="M88" s="2"/>
    </row>
    <row r="89" spans="1:13" ht="14" thickTop="1" thickBot="1" x14ac:dyDescent="0.35">
      <c r="A89" s="25">
        <v>102</v>
      </c>
      <c r="B89" s="29">
        <v>1</v>
      </c>
      <c r="C89" s="43">
        <v>0.34</v>
      </c>
      <c r="D89" s="13">
        <v>15</v>
      </c>
      <c r="E89" s="20">
        <v>4.46</v>
      </c>
      <c r="F89" s="34">
        <v>8.5399999999999991</v>
      </c>
      <c r="G89" s="34">
        <v>3.09</v>
      </c>
      <c r="H89" s="34">
        <v>1.1599999999999999</v>
      </c>
      <c r="I89" s="24">
        <v>4</v>
      </c>
      <c r="J89" s="15">
        <v>999</v>
      </c>
      <c r="K89" s="15">
        <f t="shared" si="3"/>
        <v>310</v>
      </c>
      <c r="L89" s="2"/>
      <c r="M89" s="2"/>
    </row>
    <row r="90" spans="1:13" ht="14" thickTop="1" thickBot="1" x14ac:dyDescent="0.35">
      <c r="A90" s="25">
        <v>103</v>
      </c>
      <c r="B90" s="29">
        <v>1</v>
      </c>
      <c r="C90" s="43">
        <v>1.1100000000000001</v>
      </c>
      <c r="D90" s="13">
        <v>15</v>
      </c>
      <c r="E90" s="20">
        <v>1.39</v>
      </c>
      <c r="F90" s="34">
        <v>9.09</v>
      </c>
      <c r="G90" s="34">
        <v>2</v>
      </c>
      <c r="H90" s="34">
        <v>0.5</v>
      </c>
      <c r="I90" s="24">
        <v>8.5</v>
      </c>
      <c r="J90" s="15">
        <v>350</v>
      </c>
      <c r="K90" s="15">
        <f t="shared" si="3"/>
        <v>339</v>
      </c>
      <c r="L90" s="2"/>
      <c r="M90" s="2"/>
    </row>
    <row r="91" spans="1:13" ht="14" thickTop="1" thickBot="1" x14ac:dyDescent="0.35">
      <c r="A91" s="25">
        <v>104</v>
      </c>
      <c r="B91" s="29">
        <v>1</v>
      </c>
      <c r="C91" s="43">
        <v>1.38</v>
      </c>
      <c r="D91" s="13">
        <v>10</v>
      </c>
      <c r="E91" s="20">
        <v>4.2</v>
      </c>
      <c r="F91" s="34">
        <v>6.54</v>
      </c>
      <c r="G91" s="34">
        <v>2.0099999999999998</v>
      </c>
      <c r="H91" s="34">
        <v>0.55000000000000004</v>
      </c>
      <c r="I91" s="24">
        <v>11</v>
      </c>
      <c r="J91" s="15">
        <v>720</v>
      </c>
      <c r="K91" s="15">
        <f t="shared" si="3"/>
        <v>31</v>
      </c>
      <c r="L91" s="2"/>
      <c r="M91" s="2"/>
    </row>
    <row r="92" spans="1:13" ht="14" thickTop="1" thickBot="1" x14ac:dyDescent="0.35">
      <c r="A92" s="25">
        <v>105</v>
      </c>
      <c r="B92" s="29">
        <v>1</v>
      </c>
      <c r="C92" s="43">
        <v>0.5</v>
      </c>
      <c r="D92" s="13">
        <v>10</v>
      </c>
      <c r="E92" s="20">
        <v>3.3</v>
      </c>
      <c r="F92" s="34">
        <v>7.34</v>
      </c>
      <c r="G92" s="34">
        <v>2</v>
      </c>
      <c r="H92" s="34">
        <v>0.56999999999999995</v>
      </c>
      <c r="I92" s="24">
        <v>7</v>
      </c>
      <c r="J92" s="15">
        <v>675</v>
      </c>
      <c r="K92" s="15">
        <f t="shared" si="3"/>
        <v>14</v>
      </c>
      <c r="L92" s="2"/>
      <c r="M92" s="2"/>
    </row>
    <row r="93" spans="1:13" ht="14" thickTop="1" thickBot="1" x14ac:dyDescent="0.35">
      <c r="A93" s="25">
        <v>106</v>
      </c>
      <c r="B93" s="29">
        <v>1</v>
      </c>
      <c r="C93" s="43">
        <v>0.5</v>
      </c>
      <c r="D93" s="13">
        <v>15</v>
      </c>
      <c r="E93" s="20">
        <v>3.21</v>
      </c>
      <c r="F93" s="34">
        <v>3.57</v>
      </c>
      <c r="G93" s="34">
        <v>1.35</v>
      </c>
      <c r="H93" s="34">
        <v>0.59</v>
      </c>
      <c r="I93" s="24">
        <v>13</v>
      </c>
      <c r="J93" s="15">
        <v>642</v>
      </c>
      <c r="K93" s="15">
        <f t="shared" si="3"/>
        <v>47</v>
      </c>
      <c r="L93" s="2"/>
      <c r="M93" s="2"/>
    </row>
    <row r="94" spans="1:13" ht="14" thickTop="1" thickBot="1" x14ac:dyDescent="0.35">
      <c r="A94" s="25">
        <v>107</v>
      </c>
      <c r="B94" s="29">
        <v>1</v>
      </c>
      <c r="C94" s="43">
        <v>1.17</v>
      </c>
      <c r="D94" s="13">
        <v>10</v>
      </c>
      <c r="E94" s="20">
        <v>3.26</v>
      </c>
      <c r="F94" s="34">
        <v>10</v>
      </c>
      <c r="G94" s="34">
        <v>1.0900000000000001</v>
      </c>
      <c r="H94" s="34">
        <v>1.1200000000000001</v>
      </c>
      <c r="I94" s="24">
        <v>12</v>
      </c>
      <c r="J94" s="15">
        <v>652</v>
      </c>
      <c r="K94" s="15">
        <f t="shared" si="3"/>
        <v>37</v>
      </c>
      <c r="L94" s="2"/>
      <c r="M94" s="2"/>
    </row>
    <row r="95" spans="1:13" ht="14" thickTop="1" thickBot="1" x14ac:dyDescent="0.35">
      <c r="A95" s="25">
        <v>108</v>
      </c>
      <c r="B95" s="29">
        <v>1</v>
      </c>
      <c r="C95" s="43">
        <v>0.39</v>
      </c>
      <c r="D95" s="13">
        <v>5</v>
      </c>
      <c r="E95" s="20">
        <v>6.4</v>
      </c>
      <c r="F95" s="34">
        <v>10</v>
      </c>
      <c r="G95" s="34">
        <v>4.13</v>
      </c>
      <c r="H95" s="34">
        <v>1.54</v>
      </c>
      <c r="I95" s="24">
        <v>7</v>
      </c>
      <c r="J95" s="15">
        <v>1250</v>
      </c>
      <c r="K95" s="15">
        <f t="shared" si="3"/>
        <v>561</v>
      </c>
      <c r="L95" s="2"/>
      <c r="M95" s="2"/>
    </row>
    <row r="96" spans="1:13" ht="14" thickTop="1" thickBot="1" x14ac:dyDescent="0.35">
      <c r="A96" s="25">
        <v>109</v>
      </c>
      <c r="B96" s="29">
        <v>1</v>
      </c>
      <c r="C96" s="43">
        <v>0.47</v>
      </c>
      <c r="D96" s="13">
        <v>20</v>
      </c>
      <c r="E96" s="20">
        <v>1.18</v>
      </c>
      <c r="F96" s="34">
        <v>4.4400000000000004</v>
      </c>
      <c r="G96" s="34">
        <v>1.26</v>
      </c>
      <c r="H96" s="34">
        <v>0.59</v>
      </c>
      <c r="I96" s="24">
        <v>13</v>
      </c>
      <c r="J96" s="15">
        <v>701</v>
      </c>
      <c r="K96" s="15">
        <f t="shared" si="3"/>
        <v>12</v>
      </c>
      <c r="L96" s="2"/>
      <c r="M96" s="2"/>
    </row>
    <row r="97" spans="1:13" ht="14" thickTop="1" thickBot="1" x14ac:dyDescent="0.35">
      <c r="A97" s="25">
        <v>110</v>
      </c>
      <c r="B97" s="29">
        <v>1</v>
      </c>
      <c r="C97" s="43">
        <v>0.48</v>
      </c>
      <c r="D97" s="13">
        <v>10</v>
      </c>
      <c r="E97" s="20">
        <v>3.01</v>
      </c>
      <c r="F97" s="34">
        <v>10</v>
      </c>
      <c r="G97" s="34">
        <v>2.59</v>
      </c>
      <c r="H97" s="34">
        <v>1</v>
      </c>
      <c r="I97" s="24">
        <v>9.5</v>
      </c>
      <c r="J97" s="15">
        <v>644</v>
      </c>
      <c r="K97" s="15">
        <f t="shared" si="3"/>
        <v>45</v>
      </c>
      <c r="L97" s="2"/>
      <c r="M97" s="2"/>
    </row>
    <row r="98" spans="1:13" ht="14" thickTop="1" thickBot="1" x14ac:dyDescent="0.35">
      <c r="A98" s="25">
        <v>111</v>
      </c>
      <c r="B98" s="29">
        <v>1</v>
      </c>
      <c r="C98" s="34">
        <v>2.08</v>
      </c>
      <c r="D98" s="13">
        <v>5</v>
      </c>
      <c r="E98" s="20">
        <v>4.33</v>
      </c>
      <c r="F98" s="34">
        <v>10</v>
      </c>
      <c r="G98" s="34">
        <v>1.39</v>
      </c>
      <c r="H98" s="34">
        <v>1.1599999999999999</v>
      </c>
      <c r="I98" s="24">
        <v>10</v>
      </c>
      <c r="J98" s="15">
        <v>793</v>
      </c>
      <c r="K98" s="15">
        <f t="shared" si="3"/>
        <v>104</v>
      </c>
      <c r="L98" s="2"/>
      <c r="M98" s="2"/>
    </row>
    <row r="99" spans="1:13" ht="13.5" thickTop="1" x14ac:dyDescent="0.3"/>
    <row r="144" spans="1:1" x14ac:dyDescent="0.3">
      <c r="A144" s="27"/>
    </row>
    <row r="145" spans="1:1" x14ac:dyDescent="0.3">
      <c r="A145" s="27"/>
    </row>
    <row r="146" spans="1:1" x14ac:dyDescent="0.3">
      <c r="A146" s="27"/>
    </row>
    <row r="147" spans="1:1" x14ac:dyDescent="0.3">
      <c r="A147" s="27"/>
    </row>
    <row r="148" spans="1:1" x14ac:dyDescent="0.3">
      <c r="A148" s="27"/>
    </row>
    <row r="149" spans="1:1" x14ac:dyDescent="0.3">
      <c r="A149" s="27"/>
    </row>
    <row r="150" spans="1:1" x14ac:dyDescent="0.3">
      <c r="A150" s="27"/>
    </row>
    <row r="151" spans="1:1" x14ac:dyDescent="0.3">
      <c r="A151" s="27"/>
    </row>
    <row r="152" spans="1:1" x14ac:dyDescent="0.3">
      <c r="A152" s="27"/>
    </row>
    <row r="153" spans="1:1" x14ac:dyDescent="0.3">
      <c r="A153" s="27"/>
    </row>
    <row r="154" spans="1:1" x14ac:dyDescent="0.3">
      <c r="A154" s="27"/>
    </row>
    <row r="155" spans="1:1" x14ac:dyDescent="0.3">
      <c r="A155" s="27"/>
    </row>
    <row r="156" spans="1:1" x14ac:dyDescent="0.3">
      <c r="A156" s="27"/>
    </row>
    <row r="157" spans="1:1" x14ac:dyDescent="0.3">
      <c r="A157" s="27"/>
    </row>
    <row r="158" spans="1:1" x14ac:dyDescent="0.3">
      <c r="A158" s="27"/>
    </row>
    <row r="159" spans="1:1" x14ac:dyDescent="0.3">
      <c r="A159" s="27"/>
    </row>
    <row r="160" spans="1:1" x14ac:dyDescent="0.3">
      <c r="A160" s="27"/>
    </row>
    <row r="161" spans="1:1" x14ac:dyDescent="0.3">
      <c r="A161" s="27"/>
    </row>
    <row r="162" spans="1:1" x14ac:dyDescent="0.3">
      <c r="A162" s="27"/>
    </row>
    <row r="163" spans="1:1" x14ac:dyDescent="0.3">
      <c r="A163" s="27"/>
    </row>
    <row r="164" spans="1:1" x14ac:dyDescent="0.3">
      <c r="A164" s="27"/>
    </row>
    <row r="165" spans="1:1" x14ac:dyDescent="0.3">
      <c r="A165" s="27"/>
    </row>
    <row r="166" spans="1:1" x14ac:dyDescent="0.3">
      <c r="A166" s="27"/>
    </row>
    <row r="167" spans="1:1" x14ac:dyDescent="0.3">
      <c r="A167" s="27"/>
    </row>
    <row r="168" spans="1:1" x14ac:dyDescent="0.3">
      <c r="A168" s="27"/>
    </row>
    <row r="169" spans="1:1" x14ac:dyDescent="0.3">
      <c r="A169" s="27"/>
    </row>
    <row r="170" spans="1:1" x14ac:dyDescent="0.3">
      <c r="A170" s="27"/>
    </row>
    <row r="171" spans="1:1" x14ac:dyDescent="0.3">
      <c r="A171" s="27"/>
    </row>
    <row r="172" spans="1:1" x14ac:dyDescent="0.3">
      <c r="A172" s="27"/>
    </row>
    <row r="173" spans="1:1" x14ac:dyDescent="0.3">
      <c r="A173" s="27"/>
    </row>
    <row r="174" spans="1:1" x14ac:dyDescent="0.3">
      <c r="A174" s="27"/>
    </row>
    <row r="175" spans="1:1" x14ac:dyDescent="0.3">
      <c r="A175" s="27"/>
    </row>
    <row r="176" spans="1:1" x14ac:dyDescent="0.3">
      <c r="A176" s="27"/>
    </row>
    <row r="177" spans="1:1" x14ac:dyDescent="0.3">
      <c r="A177" s="27"/>
    </row>
    <row r="178" spans="1:1" x14ac:dyDescent="0.3">
      <c r="A178" s="27"/>
    </row>
    <row r="179" spans="1:1" x14ac:dyDescent="0.3">
      <c r="A179" s="27"/>
    </row>
    <row r="180" spans="1:1" x14ac:dyDescent="0.3">
      <c r="A180" s="27"/>
    </row>
    <row r="181" spans="1:1" x14ac:dyDescent="0.3">
      <c r="A181" s="27"/>
    </row>
    <row r="182" spans="1:1" x14ac:dyDescent="0.3">
      <c r="A182" s="27"/>
    </row>
    <row r="183" spans="1:1" x14ac:dyDescent="0.3">
      <c r="A183" s="27"/>
    </row>
    <row r="184" spans="1:1" x14ac:dyDescent="0.3">
      <c r="A184" s="27"/>
    </row>
    <row r="185" spans="1:1" x14ac:dyDescent="0.3">
      <c r="A185" s="27"/>
    </row>
    <row r="186" spans="1:1" x14ac:dyDescent="0.3">
      <c r="A186" s="27"/>
    </row>
    <row r="187" spans="1:1" x14ac:dyDescent="0.3">
      <c r="A187" s="27"/>
    </row>
    <row r="188" spans="1:1" x14ac:dyDescent="0.3">
      <c r="A188" s="27"/>
    </row>
    <row r="189" spans="1:1" x14ac:dyDescent="0.3">
      <c r="A189" s="27"/>
    </row>
    <row r="190" spans="1:1" x14ac:dyDescent="0.3">
      <c r="A190" s="27"/>
    </row>
    <row r="191" spans="1:1" x14ac:dyDescent="0.3">
      <c r="A191" s="27"/>
    </row>
    <row r="224" spans="1:1" x14ac:dyDescent="0.3">
      <c r="A224" s="27"/>
    </row>
    <row r="225" spans="1:1" x14ac:dyDescent="0.3">
      <c r="A225" s="27"/>
    </row>
    <row r="226" spans="1:1" x14ac:dyDescent="0.3">
      <c r="A226" s="27"/>
    </row>
    <row r="227" spans="1:1" x14ac:dyDescent="0.3">
      <c r="A227" s="27"/>
    </row>
    <row r="228" spans="1:1" x14ac:dyDescent="0.3">
      <c r="A228" s="27"/>
    </row>
    <row r="229" spans="1:1" x14ac:dyDescent="0.3">
      <c r="A229" s="27"/>
    </row>
    <row r="230" spans="1:1" x14ac:dyDescent="0.3">
      <c r="A230" s="27"/>
    </row>
    <row r="231" spans="1:1" x14ac:dyDescent="0.3">
      <c r="A231" s="27"/>
    </row>
    <row r="232" spans="1:1" x14ac:dyDescent="0.3">
      <c r="A232" s="27"/>
    </row>
    <row r="233" spans="1:1" x14ac:dyDescent="0.3">
      <c r="A233" s="27"/>
    </row>
    <row r="234" spans="1:1" x14ac:dyDescent="0.3">
      <c r="A234" s="27"/>
    </row>
    <row r="235" spans="1:1" x14ac:dyDescent="0.3">
      <c r="A235" s="27"/>
    </row>
    <row r="236" spans="1:1" x14ac:dyDescent="0.3">
      <c r="A236" s="27"/>
    </row>
    <row r="237" spans="1:1" x14ac:dyDescent="0.3">
      <c r="A237" s="27"/>
    </row>
    <row r="238" spans="1:1" x14ac:dyDescent="0.3">
      <c r="A238" s="27"/>
    </row>
    <row r="239" spans="1:1" x14ac:dyDescent="0.3">
      <c r="A239" s="27"/>
    </row>
    <row r="240" spans="1:1" x14ac:dyDescent="0.3">
      <c r="A240" s="27"/>
    </row>
    <row r="241" spans="1:1" x14ac:dyDescent="0.3">
      <c r="A241" s="27"/>
    </row>
    <row r="242" spans="1:1" x14ac:dyDescent="0.3">
      <c r="A242" s="27"/>
    </row>
    <row r="243" spans="1:1" x14ac:dyDescent="0.3">
      <c r="A243" s="27"/>
    </row>
    <row r="244" spans="1:1" x14ac:dyDescent="0.3">
      <c r="A244" s="27"/>
    </row>
    <row r="245" spans="1:1" x14ac:dyDescent="0.3">
      <c r="A245" s="27"/>
    </row>
    <row r="246" spans="1:1" x14ac:dyDescent="0.3">
      <c r="A246" s="27"/>
    </row>
    <row r="247" spans="1:1" x14ac:dyDescent="0.3">
      <c r="A247" s="27"/>
    </row>
    <row r="248" spans="1:1" x14ac:dyDescent="0.3">
      <c r="A248" s="27"/>
    </row>
    <row r="249" spans="1:1" x14ac:dyDescent="0.3">
      <c r="A249" s="27"/>
    </row>
    <row r="250" spans="1:1" x14ac:dyDescent="0.3">
      <c r="A250" s="27"/>
    </row>
    <row r="251" spans="1:1" x14ac:dyDescent="0.3">
      <c r="A251" s="27"/>
    </row>
    <row r="252" spans="1:1" x14ac:dyDescent="0.3">
      <c r="A252" s="27"/>
    </row>
    <row r="253" spans="1:1" x14ac:dyDescent="0.3">
      <c r="A253" s="27"/>
    </row>
    <row r="254" spans="1:1" x14ac:dyDescent="0.3">
      <c r="A254" s="27"/>
    </row>
    <row r="255" spans="1:1" x14ac:dyDescent="0.3">
      <c r="A255" s="27"/>
    </row>
    <row r="256" spans="1:1" x14ac:dyDescent="0.3">
      <c r="A256" s="27"/>
    </row>
    <row r="257" spans="1:1" x14ac:dyDescent="0.3">
      <c r="A257" s="27"/>
    </row>
    <row r="258" spans="1:1" x14ac:dyDescent="0.3">
      <c r="A258" s="27"/>
    </row>
    <row r="259" spans="1:1" x14ac:dyDescent="0.3">
      <c r="A259" s="27"/>
    </row>
    <row r="260" spans="1:1" x14ac:dyDescent="0.3">
      <c r="A260" s="27"/>
    </row>
    <row r="261" spans="1:1" x14ac:dyDescent="0.3">
      <c r="A261" s="27"/>
    </row>
    <row r="262" spans="1:1" x14ac:dyDescent="0.3">
      <c r="A262" s="27"/>
    </row>
    <row r="263" spans="1:1" x14ac:dyDescent="0.3">
      <c r="A263" s="27"/>
    </row>
    <row r="264" spans="1:1" x14ac:dyDescent="0.3">
      <c r="A264" s="27"/>
    </row>
    <row r="265" spans="1:1" x14ac:dyDescent="0.3">
      <c r="A265" s="27"/>
    </row>
    <row r="266" spans="1:1" x14ac:dyDescent="0.3">
      <c r="A266" s="27"/>
    </row>
    <row r="267" spans="1:1" x14ac:dyDescent="0.3">
      <c r="A267" s="27"/>
    </row>
    <row r="268" spans="1:1" x14ac:dyDescent="0.3">
      <c r="A268" s="27"/>
    </row>
    <row r="269" spans="1:1" x14ac:dyDescent="0.3">
      <c r="A269" s="27"/>
    </row>
    <row r="270" spans="1:1" x14ac:dyDescent="0.3">
      <c r="A270" s="27"/>
    </row>
    <row r="271" spans="1:1" x14ac:dyDescent="0.3">
      <c r="A271" s="27"/>
    </row>
    <row r="272" spans="1:1" x14ac:dyDescent="0.3">
      <c r="A272" s="27"/>
    </row>
    <row r="273" spans="1:1" x14ac:dyDescent="0.3">
      <c r="A273" s="27"/>
    </row>
    <row r="274" spans="1:1" x14ac:dyDescent="0.3">
      <c r="A274" s="27"/>
    </row>
    <row r="275" spans="1:1" x14ac:dyDescent="0.3">
      <c r="A275" s="27"/>
    </row>
    <row r="276" spans="1:1" x14ac:dyDescent="0.3">
      <c r="A276" s="27"/>
    </row>
    <row r="277" spans="1:1" x14ac:dyDescent="0.3">
      <c r="A277" s="27"/>
    </row>
    <row r="278" spans="1:1" x14ac:dyDescent="0.3">
      <c r="A278" s="27"/>
    </row>
    <row r="279" spans="1:1" x14ac:dyDescent="0.3">
      <c r="A279" s="27"/>
    </row>
    <row r="280" spans="1:1" x14ac:dyDescent="0.3">
      <c r="A280" s="27"/>
    </row>
    <row r="281" spans="1:1" x14ac:dyDescent="0.3">
      <c r="A281" s="27"/>
    </row>
    <row r="282" spans="1:1" x14ac:dyDescent="0.3">
      <c r="A282" s="27"/>
    </row>
    <row r="283" spans="1:1" x14ac:dyDescent="0.3">
      <c r="A283" s="27"/>
    </row>
    <row r="284" spans="1:1" x14ac:dyDescent="0.3">
      <c r="A284" s="27"/>
    </row>
    <row r="285" spans="1:1" x14ac:dyDescent="0.3">
      <c r="A285" s="27"/>
    </row>
    <row r="286" spans="1:1" x14ac:dyDescent="0.3">
      <c r="A286" s="27"/>
    </row>
    <row r="287" spans="1:1" x14ac:dyDescent="0.3">
      <c r="A287" s="27"/>
    </row>
    <row r="288" spans="1:1" x14ac:dyDescent="0.3">
      <c r="A288" s="27"/>
    </row>
    <row r="289" spans="1:1" x14ac:dyDescent="0.3">
      <c r="A289" s="27"/>
    </row>
    <row r="290" spans="1:1" x14ac:dyDescent="0.3">
      <c r="A290" s="27"/>
    </row>
    <row r="291" spans="1:1" x14ac:dyDescent="0.3">
      <c r="A291" s="27"/>
    </row>
    <row r="292" spans="1:1" x14ac:dyDescent="0.3">
      <c r="A292" s="27"/>
    </row>
    <row r="293" spans="1:1" x14ac:dyDescent="0.3">
      <c r="A293" s="27"/>
    </row>
    <row r="294" spans="1:1" x14ac:dyDescent="0.3">
      <c r="A294" s="27"/>
    </row>
    <row r="295" spans="1:1" x14ac:dyDescent="0.3">
      <c r="A295" s="27"/>
    </row>
    <row r="296" spans="1:1" x14ac:dyDescent="0.3">
      <c r="A296" s="27"/>
    </row>
    <row r="297" spans="1:1" x14ac:dyDescent="0.3">
      <c r="A297" s="27"/>
    </row>
    <row r="298" spans="1:1" x14ac:dyDescent="0.3">
      <c r="A298" s="27"/>
    </row>
    <row r="299" spans="1:1" x14ac:dyDescent="0.3">
      <c r="A299" s="27"/>
    </row>
    <row r="300" spans="1:1" x14ac:dyDescent="0.3">
      <c r="A300" s="27"/>
    </row>
    <row r="301" spans="1:1" x14ac:dyDescent="0.3">
      <c r="A301" s="27"/>
    </row>
    <row r="302" spans="1:1" x14ac:dyDescent="0.3">
      <c r="A302" s="27"/>
    </row>
    <row r="303" spans="1:1" x14ac:dyDescent="0.3">
      <c r="A303" s="27"/>
    </row>
    <row r="320" spans="1:1" x14ac:dyDescent="0.3">
      <c r="A320" s="27"/>
    </row>
    <row r="321" spans="1:1" x14ac:dyDescent="0.3">
      <c r="A321" s="27"/>
    </row>
    <row r="322" spans="1:1" x14ac:dyDescent="0.3">
      <c r="A322" s="27"/>
    </row>
    <row r="323" spans="1:1" x14ac:dyDescent="0.3">
      <c r="A323" s="27"/>
    </row>
    <row r="324" spans="1:1" x14ac:dyDescent="0.3">
      <c r="A324" s="27"/>
    </row>
    <row r="325" spans="1:1" x14ac:dyDescent="0.3">
      <c r="A325" s="27"/>
    </row>
    <row r="326" spans="1:1" x14ac:dyDescent="0.3">
      <c r="A326" s="27"/>
    </row>
    <row r="327" spans="1:1" x14ac:dyDescent="0.3">
      <c r="A327" s="27"/>
    </row>
    <row r="328" spans="1:1" x14ac:dyDescent="0.3">
      <c r="A328" s="27"/>
    </row>
    <row r="329" spans="1:1" x14ac:dyDescent="0.3">
      <c r="A329" s="27"/>
    </row>
    <row r="330" spans="1:1" x14ac:dyDescent="0.3">
      <c r="A330" s="27"/>
    </row>
    <row r="331" spans="1:1" x14ac:dyDescent="0.3">
      <c r="A331" s="27"/>
    </row>
    <row r="332" spans="1:1" x14ac:dyDescent="0.3">
      <c r="A332" s="27"/>
    </row>
    <row r="333" spans="1:1" x14ac:dyDescent="0.3">
      <c r="A333" s="27"/>
    </row>
    <row r="334" spans="1:1" x14ac:dyDescent="0.3">
      <c r="A334" s="27"/>
    </row>
    <row r="335" spans="1:1" x14ac:dyDescent="0.3">
      <c r="A335" s="27"/>
    </row>
    <row r="336" spans="1:1" x14ac:dyDescent="0.3">
      <c r="A336" s="27"/>
    </row>
    <row r="337" spans="1:1" x14ac:dyDescent="0.3">
      <c r="A337" s="27"/>
    </row>
    <row r="338" spans="1:1" x14ac:dyDescent="0.3">
      <c r="A338" s="27"/>
    </row>
    <row r="339" spans="1:1" x14ac:dyDescent="0.3">
      <c r="A339" s="27"/>
    </row>
    <row r="340" spans="1:1" x14ac:dyDescent="0.3">
      <c r="A340" s="27"/>
    </row>
    <row r="341" spans="1:1" x14ac:dyDescent="0.3">
      <c r="A341" s="27"/>
    </row>
    <row r="342" spans="1:1" x14ac:dyDescent="0.3">
      <c r="A342" s="27"/>
    </row>
    <row r="343" spans="1:1" x14ac:dyDescent="0.3">
      <c r="A343" s="27"/>
    </row>
    <row r="344" spans="1:1" x14ac:dyDescent="0.3">
      <c r="A344" s="27"/>
    </row>
    <row r="345" spans="1:1" x14ac:dyDescent="0.3">
      <c r="A345" s="27"/>
    </row>
    <row r="346" spans="1:1" x14ac:dyDescent="0.3">
      <c r="A346" s="27"/>
    </row>
    <row r="347" spans="1:1" x14ac:dyDescent="0.3">
      <c r="A347" s="27"/>
    </row>
    <row r="348" spans="1:1" x14ac:dyDescent="0.3">
      <c r="A348" s="27"/>
    </row>
    <row r="349" spans="1:1" x14ac:dyDescent="0.3">
      <c r="A349" s="27"/>
    </row>
    <row r="350" spans="1:1" x14ac:dyDescent="0.3">
      <c r="A350" s="27"/>
    </row>
    <row r="351" spans="1:1" x14ac:dyDescent="0.3">
      <c r="A351" s="27"/>
    </row>
    <row r="352" spans="1:1" x14ac:dyDescent="0.3">
      <c r="A352" s="27"/>
    </row>
    <row r="353" spans="1:1" x14ac:dyDescent="0.3">
      <c r="A353" s="27"/>
    </row>
    <row r="354" spans="1:1" x14ac:dyDescent="0.3">
      <c r="A354" s="27"/>
    </row>
    <row r="355" spans="1:1" x14ac:dyDescent="0.3">
      <c r="A355" s="27"/>
    </row>
    <row r="356" spans="1:1" x14ac:dyDescent="0.3">
      <c r="A356" s="27"/>
    </row>
    <row r="357" spans="1:1" x14ac:dyDescent="0.3">
      <c r="A357" s="27"/>
    </row>
    <row r="358" spans="1:1" x14ac:dyDescent="0.3">
      <c r="A358" s="27"/>
    </row>
    <row r="359" spans="1:1" x14ac:dyDescent="0.3">
      <c r="A359" s="27"/>
    </row>
    <row r="360" spans="1:1" x14ac:dyDescent="0.3">
      <c r="A360" s="27"/>
    </row>
    <row r="361" spans="1:1" x14ac:dyDescent="0.3">
      <c r="A361" s="27"/>
    </row>
    <row r="362" spans="1:1" x14ac:dyDescent="0.3">
      <c r="A362" s="27"/>
    </row>
    <row r="363" spans="1:1" x14ac:dyDescent="0.3">
      <c r="A363" s="27"/>
    </row>
    <row r="364" spans="1:1" x14ac:dyDescent="0.3">
      <c r="A364" s="27"/>
    </row>
    <row r="365" spans="1:1" x14ac:dyDescent="0.3">
      <c r="A365" s="27"/>
    </row>
    <row r="366" spans="1:1" x14ac:dyDescent="0.3">
      <c r="A366" s="27"/>
    </row>
    <row r="367" spans="1:1" x14ac:dyDescent="0.3">
      <c r="A367" s="27"/>
    </row>
    <row r="368" spans="1:1" x14ac:dyDescent="0.3">
      <c r="A368" s="27"/>
    </row>
    <row r="369" spans="1:1" x14ac:dyDescent="0.3">
      <c r="A369" s="27"/>
    </row>
    <row r="370" spans="1:1" x14ac:dyDescent="0.3">
      <c r="A370" s="27"/>
    </row>
    <row r="371" spans="1:1" x14ac:dyDescent="0.3">
      <c r="A371" s="27"/>
    </row>
    <row r="372" spans="1:1" x14ac:dyDescent="0.3">
      <c r="A372" s="27"/>
    </row>
    <row r="373" spans="1:1" x14ac:dyDescent="0.3">
      <c r="A373" s="27"/>
    </row>
    <row r="374" spans="1:1" x14ac:dyDescent="0.3">
      <c r="A374" s="27"/>
    </row>
    <row r="375" spans="1:1" x14ac:dyDescent="0.3">
      <c r="A375" s="27"/>
    </row>
    <row r="376" spans="1:1" x14ac:dyDescent="0.3">
      <c r="A376" s="27"/>
    </row>
    <row r="377" spans="1:1" x14ac:dyDescent="0.3">
      <c r="A377" s="27"/>
    </row>
    <row r="378" spans="1:1" x14ac:dyDescent="0.3">
      <c r="A378" s="27"/>
    </row>
    <row r="379" spans="1:1" x14ac:dyDescent="0.3">
      <c r="A379" s="27"/>
    </row>
    <row r="380" spans="1:1" x14ac:dyDescent="0.3">
      <c r="A380" s="27"/>
    </row>
    <row r="381" spans="1:1" x14ac:dyDescent="0.3">
      <c r="A381" s="27"/>
    </row>
    <row r="382" spans="1:1" x14ac:dyDescent="0.3">
      <c r="A382" s="27"/>
    </row>
    <row r="383" spans="1:1" x14ac:dyDescent="0.3">
      <c r="A383" s="27"/>
    </row>
    <row r="384" spans="1:1" x14ac:dyDescent="0.3">
      <c r="A384" s="27"/>
    </row>
    <row r="385" spans="1:1" x14ac:dyDescent="0.3">
      <c r="A385" s="27"/>
    </row>
    <row r="386" spans="1:1" x14ac:dyDescent="0.3">
      <c r="A386" s="27"/>
    </row>
    <row r="387" spans="1:1" x14ac:dyDescent="0.3">
      <c r="A387" s="27"/>
    </row>
    <row r="388" spans="1:1" x14ac:dyDescent="0.3">
      <c r="A388" s="27"/>
    </row>
    <row r="389" spans="1:1" x14ac:dyDescent="0.3">
      <c r="A389" s="27"/>
    </row>
    <row r="390" spans="1:1" x14ac:dyDescent="0.3">
      <c r="A390" s="27"/>
    </row>
    <row r="391" spans="1:1" x14ac:dyDescent="0.3">
      <c r="A391" s="27"/>
    </row>
    <row r="392" spans="1:1" x14ac:dyDescent="0.3">
      <c r="A392" s="27"/>
    </row>
    <row r="393" spans="1:1" x14ac:dyDescent="0.3">
      <c r="A393" s="27"/>
    </row>
    <row r="394" spans="1:1" x14ac:dyDescent="0.3">
      <c r="A394" s="27"/>
    </row>
    <row r="395" spans="1:1" x14ac:dyDescent="0.3">
      <c r="A395" s="27"/>
    </row>
    <row r="396" spans="1:1" x14ac:dyDescent="0.3">
      <c r="A396" s="27"/>
    </row>
    <row r="397" spans="1:1" x14ac:dyDescent="0.3">
      <c r="A397" s="27"/>
    </row>
    <row r="398" spans="1:1" x14ac:dyDescent="0.3">
      <c r="A398" s="27"/>
    </row>
    <row r="399" spans="1:1" x14ac:dyDescent="0.3">
      <c r="A399" s="27"/>
    </row>
    <row r="400" spans="1:1" x14ac:dyDescent="0.3">
      <c r="A400" s="27"/>
    </row>
    <row r="401" spans="1:1" x14ac:dyDescent="0.3">
      <c r="A401" s="27"/>
    </row>
    <row r="402" spans="1:1" x14ac:dyDescent="0.3">
      <c r="A402" s="27"/>
    </row>
    <row r="403" spans="1:1" x14ac:dyDescent="0.3">
      <c r="A403" s="27"/>
    </row>
    <row r="404" spans="1:1" x14ac:dyDescent="0.3">
      <c r="A404" s="27"/>
    </row>
    <row r="405" spans="1:1" x14ac:dyDescent="0.3">
      <c r="A405" s="27"/>
    </row>
    <row r="406" spans="1:1" x14ac:dyDescent="0.3">
      <c r="A406" s="27"/>
    </row>
    <row r="407" spans="1:1" x14ac:dyDescent="0.3">
      <c r="A407" s="27"/>
    </row>
    <row r="408" spans="1:1" x14ac:dyDescent="0.3">
      <c r="A408" s="27"/>
    </row>
    <row r="409" spans="1:1" x14ac:dyDescent="0.3">
      <c r="A409" s="27"/>
    </row>
    <row r="410" spans="1:1" x14ac:dyDescent="0.3">
      <c r="A410" s="27"/>
    </row>
    <row r="411" spans="1:1" x14ac:dyDescent="0.3">
      <c r="A411" s="27"/>
    </row>
    <row r="412" spans="1:1" x14ac:dyDescent="0.3">
      <c r="A412" s="27"/>
    </row>
    <row r="413" spans="1:1" x14ac:dyDescent="0.3">
      <c r="A413" s="27"/>
    </row>
    <row r="414" spans="1:1" x14ac:dyDescent="0.3">
      <c r="A414" s="27"/>
    </row>
    <row r="415" spans="1:1" x14ac:dyDescent="0.3">
      <c r="A415" s="27"/>
    </row>
    <row r="416" spans="1:1" x14ac:dyDescent="0.3">
      <c r="A416" s="27"/>
    </row>
    <row r="417" spans="1:1" x14ac:dyDescent="0.3">
      <c r="A417" s="27"/>
    </row>
    <row r="418" spans="1:1" x14ac:dyDescent="0.3">
      <c r="A418" s="27"/>
    </row>
    <row r="419" spans="1:1" x14ac:dyDescent="0.3">
      <c r="A419" s="27"/>
    </row>
    <row r="420" spans="1:1" x14ac:dyDescent="0.3">
      <c r="A420" s="27"/>
    </row>
    <row r="421" spans="1:1" x14ac:dyDescent="0.3">
      <c r="A421" s="27"/>
    </row>
    <row r="422" spans="1:1" x14ac:dyDescent="0.3">
      <c r="A422" s="27"/>
    </row>
    <row r="423" spans="1:1" x14ac:dyDescent="0.3">
      <c r="A423" s="27"/>
    </row>
    <row r="424" spans="1:1" x14ac:dyDescent="0.3">
      <c r="A424" s="27"/>
    </row>
    <row r="425" spans="1:1" x14ac:dyDescent="0.3">
      <c r="A425" s="27"/>
    </row>
    <row r="426" spans="1:1" x14ac:dyDescent="0.3">
      <c r="A426" s="27"/>
    </row>
    <row r="427" spans="1:1" x14ac:dyDescent="0.3">
      <c r="A427" s="27"/>
    </row>
    <row r="428" spans="1:1" x14ac:dyDescent="0.3">
      <c r="A428" s="27"/>
    </row>
    <row r="429" spans="1:1" x14ac:dyDescent="0.3">
      <c r="A429" s="27"/>
    </row>
    <row r="430" spans="1:1" x14ac:dyDescent="0.3">
      <c r="A430" s="27"/>
    </row>
    <row r="431" spans="1:1" x14ac:dyDescent="0.3">
      <c r="A431" s="27"/>
    </row>
    <row r="432" spans="1:1" x14ac:dyDescent="0.3">
      <c r="A432" s="27"/>
    </row>
    <row r="433" spans="1:1" x14ac:dyDescent="0.3">
      <c r="A433" s="27"/>
    </row>
    <row r="434" spans="1:1" x14ac:dyDescent="0.3">
      <c r="A434" s="27"/>
    </row>
    <row r="435" spans="1:1" x14ac:dyDescent="0.3">
      <c r="A435" s="27"/>
    </row>
    <row r="436" spans="1:1" x14ac:dyDescent="0.3">
      <c r="A436" s="27"/>
    </row>
    <row r="437" spans="1:1" x14ac:dyDescent="0.3">
      <c r="A437" s="27"/>
    </row>
    <row r="438" spans="1:1" x14ac:dyDescent="0.3">
      <c r="A438" s="27"/>
    </row>
    <row r="439" spans="1:1" x14ac:dyDescent="0.3">
      <c r="A439" s="27"/>
    </row>
    <row r="440" spans="1:1" x14ac:dyDescent="0.3">
      <c r="A440" s="27"/>
    </row>
    <row r="441" spans="1:1" x14ac:dyDescent="0.3">
      <c r="A441" s="27"/>
    </row>
    <row r="442" spans="1:1" x14ac:dyDescent="0.3">
      <c r="A442" s="27"/>
    </row>
    <row r="443" spans="1:1" x14ac:dyDescent="0.3">
      <c r="A443" s="27"/>
    </row>
    <row r="444" spans="1:1" x14ac:dyDescent="0.3">
      <c r="A444" s="27"/>
    </row>
    <row r="445" spans="1:1" x14ac:dyDescent="0.3">
      <c r="A445" s="27"/>
    </row>
    <row r="446" spans="1:1" x14ac:dyDescent="0.3">
      <c r="A446" s="27"/>
    </row>
    <row r="447" spans="1:1" x14ac:dyDescent="0.3">
      <c r="A447" s="27"/>
    </row>
    <row r="448" spans="1:1" x14ac:dyDescent="0.3">
      <c r="A448" s="27"/>
    </row>
    <row r="449" spans="1:1" x14ac:dyDescent="0.3">
      <c r="A449" s="27"/>
    </row>
    <row r="450" spans="1:1" x14ac:dyDescent="0.3">
      <c r="A450" s="27"/>
    </row>
    <row r="451" spans="1:1" x14ac:dyDescent="0.3">
      <c r="A451" s="27"/>
    </row>
    <row r="452" spans="1:1" x14ac:dyDescent="0.3">
      <c r="A452" s="27"/>
    </row>
    <row r="453" spans="1:1" x14ac:dyDescent="0.3">
      <c r="A453" s="27"/>
    </row>
    <row r="454" spans="1:1" x14ac:dyDescent="0.3">
      <c r="A454" s="27"/>
    </row>
    <row r="455" spans="1:1" x14ac:dyDescent="0.3">
      <c r="A455" s="27"/>
    </row>
    <row r="456" spans="1:1" x14ac:dyDescent="0.3">
      <c r="A456" s="27"/>
    </row>
    <row r="457" spans="1:1" x14ac:dyDescent="0.3">
      <c r="A457" s="27"/>
    </row>
    <row r="458" spans="1:1" x14ac:dyDescent="0.3">
      <c r="A458" s="27"/>
    </row>
    <row r="459" spans="1:1" x14ac:dyDescent="0.3">
      <c r="A459" s="27"/>
    </row>
    <row r="460" spans="1:1" x14ac:dyDescent="0.3">
      <c r="A460" s="27"/>
    </row>
    <row r="461" spans="1:1" x14ac:dyDescent="0.3">
      <c r="A461" s="27"/>
    </row>
    <row r="462" spans="1:1" x14ac:dyDescent="0.3">
      <c r="A462" s="27"/>
    </row>
    <row r="463" spans="1:1" x14ac:dyDescent="0.3">
      <c r="A463" s="27"/>
    </row>
    <row r="464" spans="1:1" x14ac:dyDescent="0.3">
      <c r="A464" s="27"/>
    </row>
    <row r="465" spans="1:1" x14ac:dyDescent="0.3">
      <c r="A465" s="27"/>
    </row>
    <row r="466" spans="1:1" x14ac:dyDescent="0.3">
      <c r="A466" s="27"/>
    </row>
    <row r="467" spans="1:1" x14ac:dyDescent="0.3">
      <c r="A467" s="27"/>
    </row>
    <row r="468" spans="1:1" x14ac:dyDescent="0.3">
      <c r="A468" s="27"/>
    </row>
    <row r="469" spans="1:1" x14ac:dyDescent="0.3">
      <c r="A469" s="27"/>
    </row>
    <row r="470" spans="1:1" x14ac:dyDescent="0.3">
      <c r="A470" s="27"/>
    </row>
    <row r="471" spans="1:1" x14ac:dyDescent="0.3">
      <c r="A471" s="27"/>
    </row>
    <row r="472" spans="1:1" x14ac:dyDescent="0.3">
      <c r="A472" s="27"/>
    </row>
    <row r="473" spans="1:1" x14ac:dyDescent="0.3">
      <c r="A473" s="27"/>
    </row>
    <row r="474" spans="1:1" x14ac:dyDescent="0.3">
      <c r="A474" s="27"/>
    </row>
    <row r="475" spans="1:1" x14ac:dyDescent="0.3">
      <c r="A475" s="27"/>
    </row>
    <row r="476" spans="1:1" x14ac:dyDescent="0.3">
      <c r="A476" s="27"/>
    </row>
    <row r="477" spans="1:1" x14ac:dyDescent="0.3">
      <c r="A477" s="27"/>
    </row>
    <row r="478" spans="1:1" x14ac:dyDescent="0.3">
      <c r="A478" s="27"/>
    </row>
    <row r="479" spans="1:1" x14ac:dyDescent="0.3">
      <c r="A479" s="27"/>
    </row>
    <row r="496" spans="1:1" x14ac:dyDescent="0.3">
      <c r="A496" s="27"/>
    </row>
    <row r="497" spans="1:1" x14ac:dyDescent="0.3">
      <c r="A497" s="27"/>
    </row>
    <row r="498" spans="1:1" x14ac:dyDescent="0.3">
      <c r="A498" s="27"/>
    </row>
    <row r="499" spans="1:1" x14ac:dyDescent="0.3">
      <c r="A499" s="27"/>
    </row>
    <row r="500" spans="1:1" x14ac:dyDescent="0.3">
      <c r="A500" s="27"/>
    </row>
    <row r="501" spans="1:1" x14ac:dyDescent="0.3">
      <c r="A501" s="27"/>
    </row>
    <row r="502" spans="1:1" x14ac:dyDescent="0.3">
      <c r="A502" s="27"/>
    </row>
    <row r="503" spans="1:1" x14ac:dyDescent="0.3">
      <c r="A503" s="27"/>
    </row>
    <row r="504" spans="1:1" x14ac:dyDescent="0.3">
      <c r="A504" s="27"/>
    </row>
    <row r="505" spans="1:1" x14ac:dyDescent="0.3">
      <c r="A505" s="27"/>
    </row>
    <row r="506" spans="1:1" x14ac:dyDescent="0.3">
      <c r="A506" s="27"/>
    </row>
    <row r="507" spans="1:1" x14ac:dyDescent="0.3">
      <c r="A507" s="27"/>
    </row>
    <row r="508" spans="1:1" x14ac:dyDescent="0.3">
      <c r="A508" s="27"/>
    </row>
    <row r="509" spans="1:1" x14ac:dyDescent="0.3">
      <c r="A509" s="27"/>
    </row>
    <row r="510" spans="1:1" x14ac:dyDescent="0.3">
      <c r="A510" s="27"/>
    </row>
    <row r="511" spans="1:1" x14ac:dyDescent="0.3">
      <c r="A511" s="27"/>
    </row>
    <row r="512" spans="1:1" x14ac:dyDescent="0.3">
      <c r="A512" s="27"/>
    </row>
    <row r="513" spans="1:1" x14ac:dyDescent="0.3">
      <c r="A513" s="27"/>
    </row>
    <row r="514" spans="1:1" x14ac:dyDescent="0.3">
      <c r="A514" s="27"/>
    </row>
    <row r="515" spans="1:1" x14ac:dyDescent="0.3">
      <c r="A515" s="27"/>
    </row>
    <row r="516" spans="1:1" x14ac:dyDescent="0.3">
      <c r="A516" s="27"/>
    </row>
    <row r="517" spans="1:1" x14ac:dyDescent="0.3">
      <c r="A517" s="27"/>
    </row>
    <row r="518" spans="1:1" x14ac:dyDescent="0.3">
      <c r="A518" s="27"/>
    </row>
    <row r="519" spans="1:1" x14ac:dyDescent="0.3">
      <c r="A519" s="27"/>
    </row>
    <row r="520" spans="1:1" x14ac:dyDescent="0.3">
      <c r="A520" s="27"/>
    </row>
    <row r="521" spans="1:1" x14ac:dyDescent="0.3">
      <c r="A521" s="27"/>
    </row>
    <row r="522" spans="1:1" x14ac:dyDescent="0.3">
      <c r="A522" s="27"/>
    </row>
    <row r="523" spans="1:1" x14ac:dyDescent="0.3">
      <c r="A523" s="27"/>
    </row>
    <row r="524" spans="1:1" x14ac:dyDescent="0.3">
      <c r="A524" s="27"/>
    </row>
    <row r="525" spans="1:1" x14ac:dyDescent="0.3">
      <c r="A525" s="27"/>
    </row>
    <row r="526" spans="1:1" x14ac:dyDescent="0.3">
      <c r="A526" s="27"/>
    </row>
    <row r="527" spans="1:1" x14ac:dyDescent="0.3">
      <c r="A527" s="27"/>
    </row>
    <row r="528" spans="1:1" x14ac:dyDescent="0.3">
      <c r="A528" s="27"/>
    </row>
    <row r="529" spans="1:1" x14ac:dyDescent="0.3">
      <c r="A529" s="27"/>
    </row>
    <row r="530" spans="1:1" x14ac:dyDescent="0.3">
      <c r="A530" s="27"/>
    </row>
    <row r="531" spans="1:1" x14ac:dyDescent="0.3">
      <c r="A531" s="27"/>
    </row>
    <row r="532" spans="1:1" x14ac:dyDescent="0.3">
      <c r="A532" s="27"/>
    </row>
    <row r="533" spans="1:1" x14ac:dyDescent="0.3">
      <c r="A533" s="27"/>
    </row>
    <row r="534" spans="1:1" x14ac:dyDescent="0.3">
      <c r="A534" s="27"/>
    </row>
    <row r="535" spans="1:1" x14ac:dyDescent="0.3">
      <c r="A535" s="27"/>
    </row>
    <row r="536" spans="1:1" x14ac:dyDescent="0.3">
      <c r="A536" s="27"/>
    </row>
    <row r="537" spans="1:1" x14ac:dyDescent="0.3">
      <c r="A537" s="27"/>
    </row>
    <row r="538" spans="1:1" x14ac:dyDescent="0.3">
      <c r="A538" s="27"/>
    </row>
    <row r="539" spans="1:1" x14ac:dyDescent="0.3">
      <c r="A539" s="27"/>
    </row>
    <row r="540" spans="1:1" x14ac:dyDescent="0.3">
      <c r="A540" s="27"/>
    </row>
    <row r="541" spans="1:1" x14ac:dyDescent="0.3">
      <c r="A541" s="27"/>
    </row>
    <row r="542" spans="1:1" x14ac:dyDescent="0.3">
      <c r="A542" s="27"/>
    </row>
    <row r="543" spans="1:1" x14ac:dyDescent="0.3">
      <c r="A543" s="27"/>
    </row>
    <row r="544" spans="1:1" x14ac:dyDescent="0.3">
      <c r="A544" s="27"/>
    </row>
    <row r="545" spans="1:1" x14ac:dyDescent="0.3">
      <c r="A545" s="27"/>
    </row>
    <row r="546" spans="1:1" x14ac:dyDescent="0.3">
      <c r="A546" s="27"/>
    </row>
  </sheetData>
  <phoneticPr fontId="3" type="noConversion"/>
  <pageMargins left="0.75" right="0.75" top="1" bottom="1" header="0.5" footer="0.5"/>
  <pageSetup paperSize="9" orientation="portrait" r:id="rId1"/>
  <headerFooter alignWithMargins="0">
    <oddHeader>&amp;R&amp;"Arial"&amp;8&amp;K000000 Information classification: Open&amp;1#_x000D_</oddHeader>
  </headerFooter>
</worksheet>
</file>

<file path=docMetadata/LabelInfo.xml><?xml version="1.0" encoding="utf-8"?>
<clbl:labelList xmlns:clbl="http://schemas.microsoft.com/office/2020/mipLabelMetadata">
  <clbl:label id="{b5da5f35-6442-4f5a-9622-92ec6a535127}" enabled="0" method="" siteId="{b5da5f35-6442-4f5a-9622-92ec6a53512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 1 Resultatet</vt:lpstr>
      <vt:lpstr>Blad 2 Inmatning</vt:lpstr>
      <vt:lpstr>'Blad 1 Resultatet'!Utskriftsområde</vt:lpstr>
      <vt:lpstr>'Blad 1 Resultatet'!Utskriftsrubriker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Therese Ekelund</cp:lastModifiedBy>
  <cp:lastPrinted>2023-11-04T17:00:09Z</cp:lastPrinted>
  <dcterms:created xsi:type="dcterms:W3CDTF">1996-11-28T13:12:19Z</dcterms:created>
  <dcterms:modified xsi:type="dcterms:W3CDTF">2023-11-04T17:16:52Z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d40ab66-324c-4b66-93af-e6e8d7429144_Enabled">
    <vt:lpwstr>true</vt:lpwstr>
  </property>
  <property fmtid="{D5CDD505-2E9C-101B-9397-08002B2CF9AE}" pid="3" name="MSIP_Label_5d40ab66-324c-4b66-93af-e6e8d7429144_SetDate">
    <vt:lpwstr>2023-11-04T17:16:39Z</vt:lpwstr>
  </property>
  <property fmtid="{D5CDD505-2E9C-101B-9397-08002B2CF9AE}" pid="4" name="MSIP_Label_5d40ab66-324c-4b66-93af-e6e8d7429144_Method">
    <vt:lpwstr>Privileged</vt:lpwstr>
  </property>
  <property fmtid="{D5CDD505-2E9C-101B-9397-08002B2CF9AE}" pid="5" name="MSIP_Label_5d40ab66-324c-4b66-93af-e6e8d7429144_Name">
    <vt:lpwstr>Open - Visual label</vt:lpwstr>
  </property>
  <property fmtid="{D5CDD505-2E9C-101B-9397-08002B2CF9AE}" pid="6" name="MSIP_Label_5d40ab66-324c-4b66-93af-e6e8d7429144_SiteId">
    <vt:lpwstr>4aba1e73-421d-4e8f-895a-786b597ba991</vt:lpwstr>
  </property>
  <property fmtid="{D5CDD505-2E9C-101B-9397-08002B2CF9AE}" pid="7" name="MSIP_Label_5d40ab66-324c-4b66-93af-e6e8d7429144_ActionId">
    <vt:lpwstr>4c2a9c2a-0864-46cb-b3a6-f1332c2ec36d</vt:lpwstr>
  </property>
  <property fmtid="{D5CDD505-2E9C-101B-9397-08002B2CF9AE}" pid="8" name="MSIP_Label_5d40ab66-324c-4b66-93af-e6e8d7429144_ContentBits">
    <vt:lpwstr>1</vt:lpwstr>
  </property>
</Properties>
</file>